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tabRatio="659"/>
  </bookViews>
  <sheets>
    <sheet name="Сентябрь 2018" sheetId="1" r:id="rId1"/>
  </sheets>
  <definedNames>
    <definedName name="_xlnm._FilterDatabase" localSheetId="0" hidden="1">'Сентябрь 2018'!$F$4:$F$205</definedName>
    <definedName name="_xlnm.Print_Area" localSheetId="0">'Сентябрь 2018'!$A$1:$R$205</definedName>
  </definedNames>
  <calcPr calcId="152511"/>
</workbook>
</file>

<file path=xl/calcChain.xml><?xml version="1.0" encoding="utf-8"?>
<calcChain xmlns="http://schemas.openxmlformats.org/spreadsheetml/2006/main">
  <c r="P192" i="1" l="1"/>
  <c r="P193" i="1"/>
  <c r="P194" i="1"/>
  <c r="P195" i="1"/>
  <c r="P196" i="1"/>
  <c r="P197" i="1"/>
  <c r="P198" i="1"/>
  <c r="P199" i="1"/>
  <c r="P202" i="1"/>
  <c r="P203" i="1"/>
  <c r="P204" i="1"/>
  <c r="P205" i="1"/>
  <c r="P157" i="1"/>
  <c r="P158" i="1"/>
  <c r="P159" i="1"/>
  <c r="P160" i="1"/>
  <c r="O132" i="1"/>
  <c r="O201" i="1"/>
  <c r="O20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94" i="1"/>
  <c r="O95" i="1"/>
  <c r="O96" i="1"/>
  <c r="O97" i="1"/>
  <c r="O98" i="1"/>
  <c r="O99" i="1"/>
  <c r="O100" i="1"/>
  <c r="O101" i="1"/>
  <c r="O102" i="1"/>
  <c r="O103" i="1"/>
  <c r="O104" i="1"/>
  <c r="O93" i="1"/>
  <c r="O105" i="1"/>
  <c r="O92" i="1"/>
  <c r="O91" i="1"/>
  <c r="O90" i="1"/>
  <c r="O89" i="1"/>
  <c r="O88" i="1"/>
  <c r="O87" i="1"/>
  <c r="O86" i="1"/>
  <c r="O85" i="1"/>
  <c r="O84" i="1"/>
  <c r="O83" i="1"/>
  <c r="O82" i="1"/>
  <c r="O191" i="1"/>
  <c r="O190" i="1"/>
  <c r="O189" i="1"/>
  <c r="O6" i="1"/>
  <c r="O18" i="1"/>
  <c r="O17" i="1"/>
  <c r="O44" i="1"/>
  <c r="O45" i="1"/>
  <c r="O46" i="1"/>
  <c r="O47" i="1"/>
  <c r="O48" i="1"/>
  <c r="O49" i="1"/>
  <c r="O33" i="1"/>
  <c r="O34" i="1"/>
  <c r="O32" i="1"/>
  <c r="P31" i="1"/>
  <c r="P30" i="1"/>
  <c r="P29" i="1"/>
  <c r="P28" i="1"/>
  <c r="P27" i="1"/>
  <c r="P21" i="1"/>
  <c r="P22" i="1"/>
  <c r="P23" i="1"/>
  <c r="P24" i="1"/>
  <c r="P25" i="1"/>
  <c r="P26" i="1"/>
  <c r="P20" i="1"/>
  <c r="O69" i="1"/>
  <c r="O70" i="1"/>
  <c r="O71" i="1"/>
  <c r="O72" i="1"/>
  <c r="O73" i="1"/>
  <c r="O74" i="1"/>
  <c r="O68" i="1"/>
  <c r="O15" i="1"/>
  <c r="O122" i="1"/>
  <c r="O123" i="1"/>
  <c r="O124" i="1"/>
  <c r="O125" i="1"/>
  <c r="O126" i="1"/>
  <c r="O127" i="1"/>
  <c r="O128" i="1"/>
  <c r="O129" i="1"/>
  <c r="O130" i="1"/>
  <c r="O121" i="1"/>
  <c r="O36" i="1"/>
  <c r="O75" i="1"/>
  <c r="O79" i="1"/>
  <c r="O80" i="1"/>
  <c r="O65" i="1"/>
  <c r="O66" i="1"/>
  <c r="O64" i="1"/>
  <c r="O63" i="1"/>
  <c r="O62" i="1"/>
  <c r="O61" i="1"/>
  <c r="O60" i="1"/>
  <c r="O59" i="1"/>
  <c r="O58" i="1"/>
  <c r="O57" i="1"/>
  <c r="O56" i="1"/>
  <c r="O51" i="1"/>
  <c r="O50" i="1"/>
  <c r="O43" i="1"/>
  <c r="O42" i="1"/>
  <c r="O41" i="1"/>
  <c r="O40" i="1"/>
  <c r="O39" i="1"/>
  <c r="O38" i="1"/>
  <c r="O37" i="1"/>
  <c r="O35" i="1"/>
  <c r="O16" i="1"/>
  <c r="O14" i="1"/>
  <c r="O13" i="1"/>
  <c r="O12" i="1"/>
  <c r="O8" i="1"/>
  <c r="O9" i="1"/>
  <c r="O10" i="1"/>
  <c r="O11" i="1"/>
  <c r="O7" i="1"/>
  <c r="O5" i="1"/>
  <c r="O4" i="1"/>
</calcChain>
</file>

<file path=xl/sharedStrings.xml><?xml version="1.0" encoding="utf-8"?>
<sst xmlns="http://schemas.openxmlformats.org/spreadsheetml/2006/main" count="2046" uniqueCount="214">
  <si>
    <t>Застройщик</t>
  </si>
  <si>
    <t>ЖК</t>
  </si>
  <si>
    <t>Помещение</t>
  </si>
  <si>
    <t>Площадь</t>
  </si>
  <si>
    <t>Общая стоимость покупки, руб</t>
  </si>
  <si>
    <t>Стоимость кв.м., руб</t>
  </si>
  <si>
    <t>Нежилое 1</t>
  </si>
  <si>
    <t>Нежилое 2</t>
  </si>
  <si>
    <t>А10</t>
  </si>
  <si>
    <t>Холмогоровский 1</t>
  </si>
  <si>
    <t>Холмогоровский 3</t>
  </si>
  <si>
    <t>Золотой век 3</t>
  </si>
  <si>
    <t>Парковый</t>
  </si>
  <si>
    <t>Острова</t>
  </si>
  <si>
    <t>Аксиома</t>
  </si>
  <si>
    <t>Талан</t>
  </si>
  <si>
    <t>1А, 1 этаж</t>
  </si>
  <si>
    <t>1 линия</t>
  </si>
  <si>
    <t>центр</t>
  </si>
  <si>
    <t>Центр</t>
  </si>
  <si>
    <t>Срок сдачи</t>
  </si>
  <si>
    <t>дом сдан</t>
  </si>
  <si>
    <t>Комос-строй</t>
  </si>
  <si>
    <t>УралДомСтрой</t>
  </si>
  <si>
    <t>НП1</t>
  </si>
  <si>
    <t>НП2</t>
  </si>
  <si>
    <t>НП3</t>
  </si>
  <si>
    <t>НП6</t>
  </si>
  <si>
    <t>НП7</t>
  </si>
  <si>
    <t>НП8</t>
  </si>
  <si>
    <t>НП10</t>
  </si>
  <si>
    <t>Рентек-строй</t>
  </si>
  <si>
    <t>магазин</t>
  </si>
  <si>
    <t>НП4</t>
  </si>
  <si>
    <t xml:space="preserve">НП5 </t>
  </si>
  <si>
    <t>НП 7</t>
  </si>
  <si>
    <t>НП 8</t>
  </si>
  <si>
    <t>НП9</t>
  </si>
  <si>
    <t>НП14</t>
  </si>
  <si>
    <t>НП12</t>
  </si>
  <si>
    <t>НП11</t>
  </si>
  <si>
    <t>НП13</t>
  </si>
  <si>
    <t>Берша</t>
  </si>
  <si>
    <t>офис 412</t>
  </si>
  <si>
    <t>офис 213</t>
  </si>
  <si>
    <t>офис 313</t>
  </si>
  <si>
    <t>офис 314</t>
  </si>
  <si>
    <t>офис 312</t>
  </si>
  <si>
    <t>офис 112</t>
  </si>
  <si>
    <t>офис 414</t>
  </si>
  <si>
    <t>офис 812</t>
  </si>
  <si>
    <t>офис 114</t>
  </si>
  <si>
    <t>офис 214</t>
  </si>
  <si>
    <t>офис 511</t>
  </si>
  <si>
    <t>офис 513</t>
  </si>
  <si>
    <t>офис 612</t>
  </si>
  <si>
    <t>офис 4, 1 этаж</t>
  </si>
  <si>
    <t>офис 5, 1 этаж</t>
  </si>
  <si>
    <t>офис 3, 1 этаж</t>
  </si>
  <si>
    <t>офис 7, 1 этаж</t>
  </si>
  <si>
    <t>ЖК Ривьера парк, в сердце</t>
  </si>
  <si>
    <t>ЖК Ривьера парк, под солнцем</t>
  </si>
  <si>
    <t>сдан</t>
  </si>
  <si>
    <t>офис 1</t>
  </si>
  <si>
    <t>офис 2</t>
  </si>
  <si>
    <t>3Q 2019</t>
  </si>
  <si>
    <t>ул. Ленина</t>
  </si>
  <si>
    <t>Дом на Ленина 3</t>
  </si>
  <si>
    <t>офис 3</t>
  </si>
  <si>
    <t>офис 5</t>
  </si>
  <si>
    <t>офис 6</t>
  </si>
  <si>
    <t>Совушки</t>
  </si>
  <si>
    <t>Стрижи-2</t>
  </si>
  <si>
    <t>офис 4</t>
  </si>
  <si>
    <t>офис 10</t>
  </si>
  <si>
    <t>офис 11</t>
  </si>
  <si>
    <t>офис 7</t>
  </si>
  <si>
    <t>офис 8</t>
  </si>
  <si>
    <t>ул. К. Маркса 457</t>
  </si>
  <si>
    <t>Вега</t>
  </si>
  <si>
    <t>Аспек</t>
  </si>
  <si>
    <t>Рынок коммерческой недвижимости Ижевска, сентябрь 2018</t>
  </si>
  <si>
    <t>АВС</t>
  </si>
  <si>
    <t>А</t>
  </si>
  <si>
    <t>С</t>
  </si>
  <si>
    <t>В</t>
  </si>
  <si>
    <t>Тип помещения</t>
  </si>
  <si>
    <t>1 эт ЖД</t>
  </si>
  <si>
    <t>2 эт ЖД</t>
  </si>
  <si>
    <t>Локация</t>
  </si>
  <si>
    <t>Холмы</t>
  </si>
  <si>
    <t>Соцгород</t>
  </si>
  <si>
    <t>Ст. аэропорт</t>
  </si>
  <si>
    <t>Тип локации</t>
  </si>
  <si>
    <t>центр улица</t>
  </si>
  <si>
    <t>спальн район</t>
  </si>
  <si>
    <t>Линия</t>
  </si>
  <si>
    <t>Капитал</t>
  </si>
  <si>
    <t>Пушкинская, К. Маркса</t>
  </si>
  <si>
    <t>3Q 2021</t>
  </si>
  <si>
    <t>Район</t>
  </si>
  <si>
    <t>Первомайский</t>
  </si>
  <si>
    <t>Устиновский</t>
  </si>
  <si>
    <t>Октябрьский</t>
  </si>
  <si>
    <t>Ориентир/адрес</t>
  </si>
  <si>
    <t>Облака-1</t>
  </si>
  <si>
    <t>Облака-2</t>
  </si>
  <si>
    <t>Металлургов</t>
  </si>
  <si>
    <t>3Q 2020</t>
  </si>
  <si>
    <t xml:space="preserve">Трафик </t>
  </si>
  <si>
    <t xml:space="preserve">во дворах </t>
  </si>
  <si>
    <t>Колизей</t>
  </si>
  <si>
    <t>Горького</t>
  </si>
  <si>
    <t>10 лет Октября</t>
  </si>
  <si>
    <t>Индустриальный</t>
  </si>
  <si>
    <t>Пеньки</t>
  </si>
  <si>
    <t>Скандинавия 1</t>
  </si>
  <si>
    <t>Ленина</t>
  </si>
  <si>
    <t>2Q 2020</t>
  </si>
  <si>
    <t>Вост. поселок</t>
  </si>
  <si>
    <t>1 эт ЖД пристой</t>
  </si>
  <si>
    <t>Советская 41 - 2</t>
  </si>
  <si>
    <t>Советская</t>
  </si>
  <si>
    <t>Советская 41 - 3</t>
  </si>
  <si>
    <t>1Q 2019</t>
  </si>
  <si>
    <t>Соц город</t>
  </si>
  <si>
    <t>2 эт ЖД пристой</t>
  </si>
  <si>
    <t>-1 эт ЖД пристой</t>
  </si>
  <si>
    <t>Добродом 1</t>
  </si>
  <si>
    <t>Удмуртская</t>
  </si>
  <si>
    <t>Культбаза</t>
  </si>
  <si>
    <t>И Закирова</t>
  </si>
  <si>
    <t>40 лет Победы</t>
  </si>
  <si>
    <t>4Q 2018</t>
  </si>
  <si>
    <t>Холмогорова</t>
  </si>
  <si>
    <t>Холмогорова/Щорса</t>
  </si>
  <si>
    <t>Союзная</t>
  </si>
  <si>
    <t>Фронтовая/Совхозная</t>
  </si>
  <si>
    <t>Регион-инвест (Ривьера)</t>
  </si>
  <si>
    <t>top casual</t>
  </si>
  <si>
    <t>№ 1, 1 и 2 этаж</t>
  </si>
  <si>
    <t>№ 3, 2 этаж</t>
  </si>
  <si>
    <t>№ 4, 2 этаж</t>
  </si>
  <si>
    <t>№ 5, 2 этаж</t>
  </si>
  <si>
    <t>Регион-инвест</t>
  </si>
  <si>
    <t>Горького, Милиционная</t>
  </si>
  <si>
    <t>1 и 2 эт ЖД</t>
  </si>
  <si>
    <t xml:space="preserve">Новый город - 1 </t>
  </si>
  <si>
    <t>50 лет ВЛКСМ</t>
  </si>
  <si>
    <t>Новый город-2</t>
  </si>
  <si>
    <t>9я Подлесная</t>
  </si>
  <si>
    <t>На фруктовой</t>
  </si>
  <si>
    <t>4Q 2020</t>
  </si>
  <si>
    <t>Фруктовая</t>
  </si>
  <si>
    <t>Панорама plaza</t>
  </si>
  <si>
    <t>Кирова</t>
  </si>
  <si>
    <t>Калинка-групп</t>
  </si>
  <si>
    <t>-1 эт ЖД</t>
  </si>
  <si>
    <t>Токио</t>
  </si>
  <si>
    <t>1Q 2020</t>
  </si>
  <si>
    <t>2Q 2019</t>
  </si>
  <si>
    <t>Восточный парус</t>
  </si>
  <si>
    <t>Идеал</t>
  </si>
  <si>
    <t>Огни ижевска</t>
  </si>
  <si>
    <t>Л. Толстого/ Грибоедова</t>
  </si>
  <si>
    <t>во дворах</t>
  </si>
  <si>
    <t>4Q 2019</t>
  </si>
  <si>
    <t>Совхозная</t>
  </si>
  <si>
    <t>СТИМ</t>
  </si>
  <si>
    <t>Металлург</t>
  </si>
  <si>
    <t>Нижняя</t>
  </si>
  <si>
    <t>Альянс</t>
  </si>
  <si>
    <t>Виктория парк 56</t>
  </si>
  <si>
    <t>Щорса</t>
  </si>
  <si>
    <t>Иж-град</t>
  </si>
  <si>
    <t>Крымский</t>
  </si>
  <si>
    <t>Гагарина</t>
  </si>
  <si>
    <t>Ленинский</t>
  </si>
  <si>
    <t>жд вокзал</t>
  </si>
  <si>
    <t>Ассо-строй</t>
  </si>
  <si>
    <t>Эспрессо-Б</t>
  </si>
  <si>
    <t>Лихвинцева</t>
  </si>
  <si>
    <t>НП 6</t>
  </si>
  <si>
    <t>1.1</t>
  </si>
  <si>
    <t>EcoLife 2</t>
  </si>
  <si>
    <t>Весна</t>
  </si>
  <si>
    <t>В Сивкова</t>
  </si>
  <si>
    <t>Весна вставка</t>
  </si>
  <si>
    <t>К Маркса</t>
  </si>
  <si>
    <t>1 эт ЖД пристрой</t>
  </si>
  <si>
    <t>2 эт ЖД пристрой</t>
  </si>
  <si>
    <t>3 эт ЖД пристрой</t>
  </si>
  <si>
    <t>4 эт ЖД пристрой</t>
  </si>
  <si>
    <t>5 эт ЖД пристрой</t>
  </si>
  <si>
    <t>6 эт ЖД пристрой</t>
  </si>
  <si>
    <t>7 эт ЖД пристрой</t>
  </si>
  <si>
    <t>5 Континентов</t>
  </si>
  <si>
    <t>2Q 2021</t>
  </si>
  <si>
    <t>Ocean city - 1</t>
  </si>
  <si>
    <t>Пушкинская</t>
  </si>
  <si>
    <t>3 эт ЖД</t>
  </si>
  <si>
    <t>Футура</t>
  </si>
  <si>
    <t>Танго</t>
  </si>
  <si>
    <t>Матрешки 1</t>
  </si>
  <si>
    <t>Проспект Калашникова</t>
  </si>
  <si>
    <t>Матрешки 2</t>
  </si>
  <si>
    <t>A</t>
  </si>
  <si>
    <t>Елки</t>
  </si>
  <si>
    <t>Молодежная</t>
  </si>
  <si>
    <t>Заречный квартал 5</t>
  </si>
  <si>
    <t>Клубная</t>
  </si>
  <si>
    <t>Строитель</t>
  </si>
  <si>
    <t>Прочие застройщики</t>
  </si>
  <si>
    <t>Покровский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</si>
</sst>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₽&quot;"/>
    <numFmt numFmtId="165" formatCode="#,##0.00\ &quot;₽&quot;"/>
    <numFmt numFmtId="166" formatCode="#,##0&quot;р.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charset val="204"/>
      <scheme val="minor"/>
    </font>
    <font>
      <sz val="14"/>
      <color theme="0"/>
      <name val="Calibri"/>
      <family val="2"/>
      <scheme val="minor"/>
    </font>
    <font>
      <sz val="8"/>
      <name val="Arial"/>
      <family val="2"/>
    </font>
    <font>
      <sz val="14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8" fillId="0" borderId="0"/>
  </cellStyleXfs>
  <cellXfs count="17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65" fontId="0" fillId="0" borderId="1" xfId="0" applyNumberFormat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164" fontId="0" fillId="3" borderId="1" xfId="0" applyNumberFormat="1" applyFill="1" applyBorder="1"/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64" fontId="0" fillId="0" borderId="1" xfId="0" applyNumberFormat="1" applyFill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7" fillId="0" borderId="0" xfId="0" applyFont="1" applyFill="1" applyBorder="1" applyAlignment="1"/>
    <xf numFmtId="0" fontId="7" fillId="0" borderId="5" xfId="0" applyFont="1" applyFill="1" applyBorder="1" applyAlignment="1"/>
    <xf numFmtId="0" fontId="9" fillId="0" borderId="6" xfId="0" applyFont="1" applyFill="1" applyBorder="1" applyAlignment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3" fillId="0" borderId="3" xfId="0" applyFont="1" applyFill="1" applyBorder="1" applyAlignment="1">
      <alignment horizontal="left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5" fillId="0" borderId="0" xfId="1" applyFill="1" applyBorder="1"/>
    <xf numFmtId="0" fontId="0" fillId="0" borderId="0" xfId="0" quotePrefix="1" applyFill="1" applyBorder="1"/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/>
    </xf>
    <xf numFmtId="0" fontId="6" fillId="0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vertical="center"/>
    </xf>
    <xf numFmtId="3" fontId="6" fillId="5" borderId="1" xfId="2" applyNumberFormat="1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/>
    <xf numFmtId="2" fontId="6" fillId="5" borderId="1" xfId="2" applyNumberFormat="1" applyFont="1" applyFill="1" applyBorder="1" applyAlignment="1">
      <alignment horizontal="center" vertical="top"/>
    </xf>
    <xf numFmtId="3" fontId="6" fillId="5" borderId="1" xfId="2" applyNumberFormat="1" applyFont="1" applyFill="1" applyBorder="1" applyAlignment="1">
      <alignment horizontal="center" vertical="top"/>
    </xf>
    <xf numFmtId="164" fontId="6" fillId="0" borderId="1" xfId="0" applyNumberFormat="1" applyFont="1" applyFill="1" applyBorder="1"/>
    <xf numFmtId="0" fontId="6" fillId="0" borderId="1" xfId="0" applyFont="1" applyFill="1" applyBorder="1"/>
    <xf numFmtId="3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/>
    <xf numFmtId="0" fontId="0" fillId="0" borderId="1" xfId="0" quotePrefix="1" applyFill="1" applyBorder="1"/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166" fontId="0" fillId="0" borderId="1" xfId="0" applyNumberFormat="1" applyBorder="1"/>
    <xf numFmtId="166" fontId="0" fillId="0" borderId="1" xfId="0" applyNumberFormat="1" applyFill="1" applyBorder="1"/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0" fillId="3" borderId="3" xfId="0" applyFill="1" applyBorder="1" applyAlignment="1">
      <alignment horizontal="left"/>
    </xf>
    <xf numFmtId="0" fontId="0" fillId="0" borderId="3" xfId="0" applyFill="1" applyBorder="1"/>
    <xf numFmtId="0" fontId="0" fillId="6" borderId="3" xfId="0" applyFill="1" applyBorder="1" applyAlignment="1">
      <alignment horizontal="center"/>
    </xf>
    <xf numFmtId="0" fontId="6" fillId="0" borderId="3" xfId="0" applyFont="1" applyFill="1" applyBorder="1"/>
    <xf numFmtId="0" fontId="2" fillId="8" borderId="0" xfId="0" applyFont="1" applyFill="1" applyBorder="1" applyAlignment="1">
      <alignment horizontal="left" vertical="center"/>
    </xf>
    <xf numFmtId="0" fontId="0" fillId="8" borderId="0" xfId="0" applyFill="1" applyBorder="1"/>
    <xf numFmtId="0" fontId="0" fillId="8" borderId="0" xfId="0" applyFill="1" applyBorder="1" applyAlignment="1">
      <alignment horizontal="center"/>
    </xf>
    <xf numFmtId="0" fontId="0" fillId="8" borderId="0" xfId="0" applyFill="1" applyBorder="1" applyAlignment="1">
      <alignment horizontal="left"/>
    </xf>
    <xf numFmtId="0" fontId="6" fillId="8" borderId="0" xfId="0" applyFont="1" applyFill="1" applyBorder="1"/>
    <xf numFmtId="0" fontId="6" fillId="8" borderId="0" xfId="0" applyFont="1" applyFill="1" applyBorder="1" applyAlignment="1">
      <alignment horizontal="center"/>
    </xf>
    <xf numFmtId="165" fontId="6" fillId="8" borderId="0" xfId="0" applyNumberFormat="1" applyFont="1" applyFill="1" applyBorder="1" applyAlignment="1">
      <alignment horizontal="center"/>
    </xf>
    <xf numFmtId="164" fontId="0" fillId="8" borderId="0" xfId="0" applyNumberFormat="1" applyFill="1" applyBorder="1"/>
    <xf numFmtId="0" fontId="4" fillId="8" borderId="0" xfId="0" applyFont="1" applyFill="1" applyBorder="1" applyAlignment="1">
      <alignment vertical="center"/>
    </xf>
    <xf numFmtId="164" fontId="0" fillId="0" borderId="1" xfId="0" applyNumberFormat="1" applyBorder="1"/>
    <xf numFmtId="3" fontId="0" fillId="0" borderId="1" xfId="0" applyNumberFormat="1" applyBorder="1" applyAlignment="1">
      <alignment horizontal="center"/>
    </xf>
    <xf numFmtId="0" fontId="0" fillId="0" borderId="3" xfId="0" applyBorder="1"/>
    <xf numFmtId="0" fontId="2" fillId="0" borderId="4" xfId="0" applyFont="1" applyFill="1" applyBorder="1" applyAlignment="1">
      <alignment horizontal="left" vertical="center"/>
    </xf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10" fillId="8" borderId="0" xfId="0" applyFont="1" applyFill="1" applyBorder="1" applyAlignment="1">
      <alignment horizontal="left" vertical="center"/>
    </xf>
    <xf numFmtId="0" fontId="10" fillId="8" borderId="0" xfId="0" applyFont="1" applyFill="1" applyBorder="1"/>
    <xf numFmtId="0" fontId="10" fillId="8" borderId="0" xfId="0" applyFont="1" applyFill="1" applyBorder="1" applyAlignment="1">
      <alignment horizontal="center"/>
    </xf>
    <xf numFmtId="0" fontId="10" fillId="8" borderId="0" xfId="0" applyFont="1" applyFill="1" applyBorder="1" applyAlignment="1">
      <alignment horizontal="left"/>
    </xf>
    <xf numFmtId="165" fontId="10" fillId="8" borderId="0" xfId="0" applyNumberFormat="1" applyFont="1" applyFill="1" applyBorder="1" applyAlignment="1">
      <alignment horizontal="center"/>
    </xf>
    <xf numFmtId="164" fontId="10" fillId="8" borderId="0" xfId="0" applyNumberFormat="1" applyFont="1" applyFill="1" applyBorder="1"/>
    <xf numFmtId="0" fontId="11" fillId="8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0" fillId="0" borderId="2" xfId="0" applyFill="1" applyBorder="1"/>
    <xf numFmtId="0" fontId="0" fillId="0" borderId="2" xfId="0" applyFill="1" applyBorder="1" applyAlignment="1">
      <alignment horizontal="left"/>
    </xf>
    <xf numFmtId="0" fontId="0" fillId="0" borderId="1" xfId="0" applyFill="1" applyBorder="1" applyAlignment="1"/>
    <xf numFmtId="164" fontId="6" fillId="0" borderId="1" xfId="0" applyNumberFormat="1" applyFont="1" applyFill="1" applyBorder="1" applyAlignment="1"/>
    <xf numFmtId="0" fontId="0" fillId="2" borderId="4" xfId="0" applyFill="1" applyBorder="1" applyAlignment="1">
      <alignment horizontal="center"/>
    </xf>
    <xf numFmtId="0" fontId="0" fillId="0" borderId="3" xfId="0" applyFill="1" applyBorder="1" applyAlignment="1"/>
    <xf numFmtId="0" fontId="0" fillId="8" borderId="0" xfId="0" applyFill="1" applyBorder="1" applyAlignment="1"/>
    <xf numFmtId="164" fontId="6" fillId="8" borderId="0" xfId="0" applyNumberFormat="1" applyFont="1" applyFill="1" applyBorder="1" applyAlignment="1"/>
    <xf numFmtId="0" fontId="0" fillId="0" borderId="3" xfId="0" quotePrefix="1" applyFill="1" applyBorder="1"/>
    <xf numFmtId="0" fontId="0" fillId="0" borderId="3" xfId="0" applyBorder="1" applyAlignment="1">
      <alignment horizontal="center"/>
    </xf>
    <xf numFmtId="0" fontId="1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2" borderId="3" xfId="0" applyFill="1" applyBorder="1" applyAlignment="1">
      <alignment horizontal="center"/>
    </xf>
    <xf numFmtId="0" fontId="1" fillId="8" borderId="0" xfId="0" applyFont="1" applyFill="1" applyBorder="1" applyAlignment="1">
      <alignment horizontal="left" vertical="center"/>
    </xf>
    <xf numFmtId="165" fontId="0" fillId="8" borderId="0" xfId="0" applyNumberFormat="1" applyFill="1" applyBorder="1" applyAlignment="1">
      <alignment horizontal="center"/>
    </xf>
    <xf numFmtId="164" fontId="6" fillId="0" borderId="0" xfId="0" applyNumberFormat="1" applyFont="1" applyFill="1" applyBorder="1" applyAlignment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2" fillId="0" borderId="1" xfId="0" applyFont="1" applyFill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horizontal="left"/>
    </xf>
    <xf numFmtId="0" fontId="12" fillId="0" borderId="1" xfId="0" quotePrefix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/>
    <xf numFmtId="0" fontId="1" fillId="0" borderId="3" xfId="0" applyFont="1" applyFill="1" applyBorder="1" applyAlignment="1">
      <alignment horizontal="left"/>
    </xf>
    <xf numFmtId="3" fontId="12" fillId="0" borderId="1" xfId="0" applyNumberFormat="1" applyFont="1" applyFill="1" applyBorder="1" applyAlignment="1">
      <alignment horizontal="center" vertical="center" wrapText="1" readingOrder="1"/>
    </xf>
    <xf numFmtId="2" fontId="12" fillId="0" borderId="1" xfId="0" applyNumberFormat="1" applyFont="1" applyFill="1" applyBorder="1" applyAlignment="1">
      <alignment horizontal="center" vertical="center" wrapText="1" readingOrder="1"/>
    </xf>
    <xf numFmtId="164" fontId="1" fillId="0" borderId="1" xfId="0" applyNumberFormat="1" applyFont="1" applyFill="1" applyBorder="1" applyAlignment="1">
      <alignment horizontal="right"/>
    </xf>
    <xf numFmtId="164" fontId="12" fillId="0" borderId="1" xfId="0" applyNumberFormat="1" applyFont="1" applyFill="1" applyBorder="1" applyAlignment="1">
      <alignment horizontal="right" vertical="center" wrapText="1"/>
    </xf>
    <xf numFmtId="0" fontId="1" fillId="6" borderId="1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left" vertical="center" wrapText="1"/>
    </xf>
    <xf numFmtId="2" fontId="12" fillId="0" borderId="3" xfId="0" applyNumberFormat="1" applyFont="1" applyFill="1" applyBorder="1" applyAlignment="1">
      <alignment horizontal="center" vertical="center" wrapText="1" readingOrder="1"/>
    </xf>
    <xf numFmtId="3" fontId="12" fillId="0" borderId="3" xfId="0" applyNumberFormat="1" applyFont="1" applyFill="1" applyBorder="1" applyAlignment="1">
      <alignment horizontal="center" vertical="center" wrapText="1" readingOrder="1"/>
    </xf>
    <xf numFmtId="0" fontId="12" fillId="3" borderId="1" xfId="0" applyFont="1" applyFill="1" applyBorder="1" applyAlignment="1">
      <alignment horizontal="center" vertical="center" wrapText="1" readingOrder="1"/>
    </xf>
    <xf numFmtId="0" fontId="1" fillId="3" borderId="1" xfId="0" applyFont="1" applyFill="1" applyBorder="1" applyAlignment="1">
      <alignment horizontal="left"/>
    </xf>
    <xf numFmtId="3" fontId="12" fillId="3" borderId="1" xfId="0" applyNumberFormat="1" applyFont="1" applyFill="1" applyBorder="1" applyAlignment="1">
      <alignment horizontal="center" vertical="center" wrapText="1" readingOrder="1"/>
    </xf>
    <xf numFmtId="164" fontId="12" fillId="0" borderId="3" xfId="0" applyNumberFormat="1" applyFont="1" applyFill="1" applyBorder="1" applyAlignment="1">
      <alignment vertical="center" wrapText="1"/>
    </xf>
    <xf numFmtId="164" fontId="12" fillId="3" borderId="1" xfId="0" applyNumberFormat="1" applyFont="1" applyFill="1" applyBorder="1" applyAlignment="1">
      <alignment vertical="center" wrapText="1" readingOrder="1"/>
    </xf>
    <xf numFmtId="0" fontId="12" fillId="3" borderId="1" xfId="0" applyFont="1" applyFill="1" applyBorder="1" applyAlignment="1">
      <alignment horizontal="left" vertical="center" wrapText="1" readingOrder="1"/>
    </xf>
    <xf numFmtId="0" fontId="12" fillId="3" borderId="3" xfId="0" applyFont="1" applyFill="1" applyBorder="1" applyAlignment="1">
      <alignment horizontal="left" vertical="center" wrapText="1" readingOrder="1"/>
    </xf>
    <xf numFmtId="0" fontId="1" fillId="3" borderId="3" xfId="0" applyFont="1" applyFill="1" applyBorder="1" applyAlignment="1">
      <alignment horizontal="left"/>
    </xf>
    <xf numFmtId="0" fontId="12" fillId="3" borderId="3" xfId="0" applyFont="1" applyFill="1" applyBorder="1" applyAlignment="1">
      <alignment horizontal="center" vertical="center" wrapText="1" readingOrder="1"/>
    </xf>
    <xf numFmtId="3" fontId="12" fillId="3" borderId="3" xfId="0" applyNumberFormat="1" applyFont="1" applyFill="1" applyBorder="1" applyAlignment="1">
      <alignment horizontal="center" vertical="center" wrapText="1" readingOrder="1"/>
    </xf>
    <xf numFmtId="164" fontId="12" fillId="3" borderId="3" xfId="0" applyNumberFormat="1" applyFont="1" applyFill="1" applyBorder="1" applyAlignment="1">
      <alignment vertical="center" wrapText="1" readingOrder="1"/>
    </xf>
    <xf numFmtId="0" fontId="0" fillId="0" borderId="4" xfId="0" applyBorder="1" applyAlignment="1">
      <alignment horizontal="center"/>
    </xf>
    <xf numFmtId="0" fontId="0" fillId="0" borderId="4" xfId="0" applyBorder="1"/>
    <xf numFmtId="0" fontId="12" fillId="0" borderId="1" xfId="0" applyFont="1" applyFill="1" applyBorder="1" applyAlignment="1">
      <alignment horizontal="left" vertical="center" wrapText="1" readingOrder="1"/>
    </xf>
    <xf numFmtId="164" fontId="12" fillId="0" borderId="1" xfId="0" applyNumberFormat="1" applyFont="1" applyFill="1" applyBorder="1" applyAlignment="1">
      <alignment horizontal="right" vertical="center" wrapText="1" readingOrder="1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left" vertical="center" wrapText="1" readingOrder="1"/>
    </xf>
    <xf numFmtId="0" fontId="12" fillId="0" borderId="3" xfId="0" applyFont="1" applyFill="1" applyBorder="1" applyAlignment="1">
      <alignment horizontal="center" vertical="center" wrapText="1" readingOrder="1"/>
    </xf>
    <xf numFmtId="164" fontId="12" fillId="0" borderId="3" xfId="0" applyNumberFormat="1" applyFont="1" applyFill="1" applyBorder="1" applyAlignment="1">
      <alignment horizontal="right" vertical="center" wrapText="1" readingOrder="1"/>
    </xf>
    <xf numFmtId="0" fontId="1" fillId="0" borderId="1" xfId="0" quotePrefix="1" applyFont="1" applyFill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164" fontId="12" fillId="0" borderId="1" xfId="0" applyNumberFormat="1" applyFont="1" applyFill="1" applyBorder="1" applyAlignment="1">
      <alignment vertical="center" wrapText="1" readingOrder="1"/>
    </xf>
    <xf numFmtId="0" fontId="0" fillId="0" borderId="0" xfId="0" applyBorder="1"/>
    <xf numFmtId="0" fontId="0" fillId="0" borderId="0" xfId="0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4" fillId="8" borderId="7" xfId="0" applyFont="1" applyFill="1" applyBorder="1" applyAlignment="1">
      <alignment vertical="center"/>
    </xf>
    <xf numFmtId="0" fontId="4" fillId="8" borderId="8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0" fillId="0" borderId="3" xfId="0" applyBorder="1" applyAlignment="1">
      <alignment horizontal="left"/>
    </xf>
    <xf numFmtId="0" fontId="0" fillId="4" borderId="3" xfId="0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165" fontId="0" fillId="0" borderId="3" xfId="0" applyNumberFormat="1" applyFill="1" applyBorder="1"/>
    <xf numFmtId="0" fontId="6" fillId="0" borderId="4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3" fontId="6" fillId="5" borderId="4" xfId="2" applyNumberFormat="1" applyFont="1" applyFill="1" applyBorder="1" applyAlignment="1">
      <alignment horizontal="left" vertical="top"/>
    </xf>
    <xf numFmtId="0" fontId="6" fillId="0" borderId="4" xfId="0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6" fillId="0" borderId="4" xfId="0" applyFont="1" applyBorder="1"/>
    <xf numFmtId="2" fontId="6" fillId="5" borderId="4" xfId="2" applyNumberFormat="1" applyFont="1" applyFill="1" applyBorder="1" applyAlignment="1">
      <alignment horizontal="center" vertical="top"/>
    </xf>
    <xf numFmtId="3" fontId="6" fillId="5" borderId="4" xfId="2" applyNumberFormat="1" applyFont="1" applyFill="1" applyBorder="1" applyAlignment="1">
      <alignment horizontal="center" vertical="top"/>
    </xf>
    <xf numFmtId="164" fontId="6" fillId="0" borderId="4" xfId="0" applyNumberFormat="1" applyFont="1" applyFill="1" applyBorder="1"/>
    <xf numFmtId="3" fontId="0" fillId="0" borderId="0" xfId="0" applyNumberFormat="1" applyBorder="1"/>
    <xf numFmtId="0" fontId="0" fillId="0" borderId="0" xfId="0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left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21"/>
  <sheetViews>
    <sheetView tabSelected="1" workbookViewId="0">
      <selection activeCell="C25" sqref="C25"/>
    </sheetView>
  </sheetViews>
  <sheetFormatPr defaultRowHeight="14.4" x14ac:dyDescent="0.3"/>
  <cols>
    <col min="1" max="1" width="3.77734375" customWidth="1"/>
    <col min="2" max="2" width="14.88671875" customWidth="1"/>
    <col min="3" max="3" width="17" customWidth="1"/>
    <col min="4" max="4" width="15.33203125" customWidth="1"/>
    <col min="5" max="5" width="14.44140625" customWidth="1"/>
    <col min="6" max="7" width="13" customWidth="1"/>
    <col min="8" max="8" width="9.77734375" hidden="1" customWidth="1"/>
    <col min="9" max="9" width="11.109375" style="1" customWidth="1"/>
    <col min="10" max="10" width="9.77734375" style="1" customWidth="1"/>
    <col min="11" max="11" width="14" customWidth="1"/>
    <col min="12" max="12" width="11.77734375" customWidth="1"/>
    <col min="13" max="13" width="10.44140625" customWidth="1"/>
    <col min="14" max="14" width="11.44140625" style="1" customWidth="1"/>
    <col min="15" max="15" width="14.21875" customWidth="1"/>
    <col min="16" max="16" width="19.5546875" customWidth="1"/>
    <col min="17" max="17" width="20" customWidth="1"/>
    <col min="18" max="18" width="16.5546875" customWidth="1"/>
  </cols>
  <sheetData>
    <row r="1" spans="1:20" ht="23.4" customHeight="1" x14ac:dyDescent="0.35">
      <c r="A1" s="16" t="s">
        <v>81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4"/>
      <c r="R1" s="14"/>
      <c r="S1" s="21"/>
      <c r="T1" s="21"/>
    </row>
    <row r="2" spans="1:20" ht="31.2" customHeight="1" x14ac:dyDescent="0.3">
      <c r="A2" s="26"/>
      <c r="B2" s="26" t="s">
        <v>0</v>
      </c>
      <c r="C2" s="26" t="s">
        <v>1</v>
      </c>
      <c r="D2" s="26" t="s">
        <v>104</v>
      </c>
      <c r="E2" s="26" t="s">
        <v>100</v>
      </c>
      <c r="F2" s="26" t="s">
        <v>89</v>
      </c>
      <c r="G2" s="26" t="s">
        <v>93</v>
      </c>
      <c r="H2" s="26" t="s">
        <v>109</v>
      </c>
      <c r="I2" s="26" t="s">
        <v>20</v>
      </c>
      <c r="J2" s="26" t="s">
        <v>82</v>
      </c>
      <c r="K2" s="26" t="s">
        <v>2</v>
      </c>
      <c r="L2" s="26" t="s">
        <v>86</v>
      </c>
      <c r="M2" s="26" t="s">
        <v>96</v>
      </c>
      <c r="N2" s="26" t="s">
        <v>3</v>
      </c>
      <c r="O2" s="27" t="s">
        <v>5</v>
      </c>
      <c r="P2" s="27" t="s">
        <v>4</v>
      </c>
      <c r="Q2" s="22"/>
      <c r="R2" s="21"/>
      <c r="S2" s="21"/>
      <c r="T2" s="21"/>
    </row>
    <row r="3" spans="1:20" x14ac:dyDescent="0.3">
      <c r="A3" s="170" t="s">
        <v>80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23"/>
      <c r="R3" s="23"/>
      <c r="S3" s="21"/>
      <c r="T3" s="21"/>
    </row>
    <row r="4" spans="1:20" x14ac:dyDescent="0.3">
      <c r="A4" s="17">
        <v>1</v>
      </c>
      <c r="B4" s="18" t="s">
        <v>80</v>
      </c>
      <c r="C4" s="9" t="s">
        <v>67</v>
      </c>
      <c r="D4" s="12" t="s">
        <v>66</v>
      </c>
      <c r="E4" s="2" t="s">
        <v>101</v>
      </c>
      <c r="F4" s="2" t="s">
        <v>91</v>
      </c>
      <c r="G4" s="2" t="s">
        <v>94</v>
      </c>
      <c r="H4" s="2"/>
      <c r="I4" s="8" t="s">
        <v>65</v>
      </c>
      <c r="J4" s="19" t="s">
        <v>83</v>
      </c>
      <c r="K4" s="2" t="s">
        <v>68</v>
      </c>
      <c r="L4" s="2" t="s">
        <v>87</v>
      </c>
      <c r="M4" s="2" t="s">
        <v>17</v>
      </c>
      <c r="N4" s="11">
        <v>113.6</v>
      </c>
      <c r="O4" s="39">
        <f>P4/N4</f>
        <v>90140.84507042254</v>
      </c>
      <c r="P4" s="3">
        <v>10240000</v>
      </c>
      <c r="Q4" s="24"/>
      <c r="R4" s="25"/>
      <c r="S4" s="21"/>
      <c r="T4" s="21"/>
    </row>
    <row r="5" spans="1:20" x14ac:dyDescent="0.3">
      <c r="A5" s="17">
        <v>2</v>
      </c>
      <c r="B5" s="18" t="s">
        <v>80</v>
      </c>
      <c r="C5" s="9" t="s">
        <v>67</v>
      </c>
      <c r="D5" s="12" t="s">
        <v>66</v>
      </c>
      <c r="E5" s="2" t="s">
        <v>101</v>
      </c>
      <c r="F5" s="2" t="s">
        <v>91</v>
      </c>
      <c r="G5" s="2" t="s">
        <v>94</v>
      </c>
      <c r="H5" s="2"/>
      <c r="I5" s="8" t="s">
        <v>65</v>
      </c>
      <c r="J5" s="19" t="s">
        <v>83</v>
      </c>
      <c r="K5" s="2" t="s">
        <v>69</v>
      </c>
      <c r="L5" s="2" t="s">
        <v>87</v>
      </c>
      <c r="M5" s="2" t="s">
        <v>17</v>
      </c>
      <c r="N5" s="11">
        <v>113.7</v>
      </c>
      <c r="O5" s="39">
        <f t="shared" ref="O5:O66" si="0">P5/N5</f>
        <v>90061.565523306941</v>
      </c>
      <c r="P5" s="3">
        <v>10240000</v>
      </c>
      <c r="Q5" s="24"/>
      <c r="R5" s="25"/>
      <c r="S5" s="21"/>
      <c r="T5" s="21"/>
    </row>
    <row r="6" spans="1:20" x14ac:dyDescent="0.3">
      <c r="A6" s="17">
        <v>3</v>
      </c>
      <c r="B6" s="18" t="s">
        <v>80</v>
      </c>
      <c r="C6" s="9" t="s">
        <v>67</v>
      </c>
      <c r="D6" s="12" t="s">
        <v>66</v>
      </c>
      <c r="E6" s="2" t="s">
        <v>101</v>
      </c>
      <c r="F6" s="2" t="s">
        <v>91</v>
      </c>
      <c r="G6" s="2" t="s">
        <v>94</v>
      </c>
      <c r="H6" s="2"/>
      <c r="I6" s="8" t="s">
        <v>65</v>
      </c>
      <c r="J6" s="19" t="s">
        <v>83</v>
      </c>
      <c r="K6" s="2" t="s">
        <v>70</v>
      </c>
      <c r="L6" s="2" t="s">
        <v>87</v>
      </c>
      <c r="M6" s="2" t="s">
        <v>17</v>
      </c>
      <c r="N6" s="11">
        <v>67.900000000000006</v>
      </c>
      <c r="O6" s="39">
        <f t="shared" si="0"/>
        <v>99999.999999999985</v>
      </c>
      <c r="P6" s="3">
        <v>6790000</v>
      </c>
      <c r="Q6" s="24"/>
      <c r="R6" s="25"/>
      <c r="S6" s="21"/>
      <c r="T6" s="21"/>
    </row>
    <row r="7" spans="1:20" x14ac:dyDescent="0.3">
      <c r="A7" s="17">
        <v>4</v>
      </c>
      <c r="B7" s="18" t="s">
        <v>80</v>
      </c>
      <c r="C7" s="2" t="s">
        <v>71</v>
      </c>
      <c r="D7" s="13" t="s">
        <v>42</v>
      </c>
      <c r="E7" s="2" t="s">
        <v>102</v>
      </c>
      <c r="F7" s="2" t="s">
        <v>92</v>
      </c>
      <c r="G7" s="2" t="s">
        <v>95</v>
      </c>
      <c r="H7" s="2"/>
      <c r="I7" s="11" t="s">
        <v>62</v>
      </c>
      <c r="J7" s="7" t="s">
        <v>84</v>
      </c>
      <c r="K7" s="2" t="s">
        <v>63</v>
      </c>
      <c r="L7" s="2" t="s">
        <v>87</v>
      </c>
      <c r="M7" s="2" t="s">
        <v>17</v>
      </c>
      <c r="N7" s="11">
        <v>105.84</v>
      </c>
      <c r="O7" s="39">
        <f t="shared" si="0"/>
        <v>46296.296296296292</v>
      </c>
      <c r="P7" s="3">
        <v>4900000</v>
      </c>
      <c r="Q7" s="24"/>
      <c r="R7" s="25"/>
      <c r="S7" s="21"/>
      <c r="T7" s="21"/>
    </row>
    <row r="8" spans="1:20" x14ac:dyDescent="0.3">
      <c r="A8" s="17">
        <v>5</v>
      </c>
      <c r="B8" s="18" t="s">
        <v>80</v>
      </c>
      <c r="C8" s="2" t="s">
        <v>71</v>
      </c>
      <c r="D8" s="13" t="s">
        <v>42</v>
      </c>
      <c r="E8" s="2" t="s">
        <v>102</v>
      </c>
      <c r="F8" s="2" t="s">
        <v>92</v>
      </c>
      <c r="G8" s="2" t="s">
        <v>95</v>
      </c>
      <c r="H8" s="2"/>
      <c r="I8" s="11" t="s">
        <v>62</v>
      </c>
      <c r="J8" s="7" t="s">
        <v>84</v>
      </c>
      <c r="K8" s="2" t="s">
        <v>64</v>
      </c>
      <c r="L8" s="2" t="s">
        <v>87</v>
      </c>
      <c r="M8" s="2" t="s">
        <v>17</v>
      </c>
      <c r="N8" s="11">
        <v>163.47999999999999</v>
      </c>
      <c r="O8" s="39">
        <f t="shared" si="0"/>
        <v>45999.510643503796</v>
      </c>
      <c r="P8" s="3">
        <v>7520000</v>
      </c>
      <c r="Q8" s="24"/>
      <c r="R8" s="25"/>
      <c r="S8" s="21"/>
      <c r="T8" s="21"/>
    </row>
    <row r="9" spans="1:20" x14ac:dyDescent="0.3">
      <c r="A9" s="17">
        <v>6</v>
      </c>
      <c r="B9" s="18" t="s">
        <v>80</v>
      </c>
      <c r="C9" s="2" t="s">
        <v>71</v>
      </c>
      <c r="D9" s="13" t="s">
        <v>42</v>
      </c>
      <c r="E9" s="2" t="s">
        <v>102</v>
      </c>
      <c r="F9" s="2" t="s">
        <v>92</v>
      </c>
      <c r="G9" s="2" t="s">
        <v>95</v>
      </c>
      <c r="H9" s="2"/>
      <c r="I9" s="11" t="s">
        <v>62</v>
      </c>
      <c r="J9" s="7" t="s">
        <v>84</v>
      </c>
      <c r="K9" s="2" t="s">
        <v>68</v>
      </c>
      <c r="L9" s="2" t="s">
        <v>87</v>
      </c>
      <c r="M9" s="2" t="s">
        <v>17</v>
      </c>
      <c r="N9" s="11">
        <v>131.38999999999999</v>
      </c>
      <c r="O9" s="39">
        <f t="shared" si="0"/>
        <v>46046.122231524474</v>
      </c>
      <c r="P9" s="3">
        <v>6050000</v>
      </c>
      <c r="Q9" s="24"/>
      <c r="R9" s="25"/>
      <c r="S9" s="21"/>
      <c r="T9" s="21"/>
    </row>
    <row r="10" spans="1:20" x14ac:dyDescent="0.3">
      <c r="A10" s="17">
        <v>7</v>
      </c>
      <c r="B10" s="18" t="s">
        <v>80</v>
      </c>
      <c r="C10" s="2" t="s">
        <v>71</v>
      </c>
      <c r="D10" s="13" t="s">
        <v>42</v>
      </c>
      <c r="E10" s="2" t="s">
        <v>102</v>
      </c>
      <c r="F10" s="2" t="s">
        <v>92</v>
      </c>
      <c r="G10" s="2" t="s">
        <v>95</v>
      </c>
      <c r="H10" s="2"/>
      <c r="I10" s="11" t="s">
        <v>62</v>
      </c>
      <c r="J10" s="7" t="s">
        <v>84</v>
      </c>
      <c r="K10" s="2" t="s">
        <v>73</v>
      </c>
      <c r="L10" s="2" t="s">
        <v>87</v>
      </c>
      <c r="M10" s="2" t="s">
        <v>17</v>
      </c>
      <c r="N10" s="11">
        <v>74.900000000000006</v>
      </c>
      <c r="O10" s="39">
        <f t="shared" si="0"/>
        <v>45527.369826435242</v>
      </c>
      <c r="P10" s="3">
        <v>3410000</v>
      </c>
      <c r="Q10" s="24"/>
      <c r="R10" s="25"/>
      <c r="S10" s="21"/>
      <c r="T10" s="21"/>
    </row>
    <row r="11" spans="1:20" x14ac:dyDescent="0.3">
      <c r="A11" s="17">
        <v>8</v>
      </c>
      <c r="B11" s="18" t="s">
        <v>80</v>
      </c>
      <c r="C11" s="2" t="s">
        <v>72</v>
      </c>
      <c r="D11" s="13" t="s">
        <v>42</v>
      </c>
      <c r="E11" s="2" t="s">
        <v>102</v>
      </c>
      <c r="F11" s="2" t="s">
        <v>92</v>
      </c>
      <c r="G11" s="2" t="s">
        <v>95</v>
      </c>
      <c r="H11" s="2"/>
      <c r="I11" s="11" t="s">
        <v>62</v>
      </c>
      <c r="J11" s="7" t="s">
        <v>84</v>
      </c>
      <c r="K11" s="2" t="s">
        <v>63</v>
      </c>
      <c r="L11" s="2" t="s">
        <v>87</v>
      </c>
      <c r="M11" s="2" t="s">
        <v>17</v>
      </c>
      <c r="N11" s="11">
        <v>75.900000000000006</v>
      </c>
      <c r="O11" s="39">
        <f t="shared" si="0"/>
        <v>44005.270092226609</v>
      </c>
      <c r="P11" s="3">
        <v>3340000</v>
      </c>
      <c r="Q11" s="24"/>
      <c r="R11" s="25"/>
      <c r="S11" s="21"/>
      <c r="T11" s="21"/>
    </row>
    <row r="12" spans="1:20" x14ac:dyDescent="0.3">
      <c r="A12" s="17">
        <v>9</v>
      </c>
      <c r="B12" s="18" t="s">
        <v>80</v>
      </c>
      <c r="C12" s="2" t="s">
        <v>72</v>
      </c>
      <c r="D12" s="13" t="s">
        <v>42</v>
      </c>
      <c r="E12" s="2" t="s">
        <v>102</v>
      </c>
      <c r="F12" s="2" t="s">
        <v>92</v>
      </c>
      <c r="G12" s="2" t="s">
        <v>95</v>
      </c>
      <c r="H12" s="2"/>
      <c r="I12" s="11" t="s">
        <v>62</v>
      </c>
      <c r="J12" s="7" t="s">
        <v>84</v>
      </c>
      <c r="K12" s="2" t="s">
        <v>74</v>
      </c>
      <c r="L12" s="2" t="s">
        <v>87</v>
      </c>
      <c r="M12" s="2" t="s">
        <v>17</v>
      </c>
      <c r="N12" s="11">
        <v>68.099999999999994</v>
      </c>
      <c r="O12" s="39">
        <f t="shared" si="0"/>
        <v>45521.292217327464</v>
      </c>
      <c r="P12" s="3">
        <v>3100000</v>
      </c>
      <c r="Q12" s="24"/>
      <c r="R12" s="25"/>
      <c r="S12" s="21"/>
      <c r="T12" s="21"/>
    </row>
    <row r="13" spans="1:20" x14ac:dyDescent="0.3">
      <c r="A13" s="17">
        <v>10</v>
      </c>
      <c r="B13" s="18" t="s">
        <v>80</v>
      </c>
      <c r="C13" s="2" t="s">
        <v>72</v>
      </c>
      <c r="D13" s="13" t="s">
        <v>42</v>
      </c>
      <c r="E13" s="2" t="s">
        <v>102</v>
      </c>
      <c r="F13" s="2" t="s">
        <v>92</v>
      </c>
      <c r="G13" s="2" t="s">
        <v>95</v>
      </c>
      <c r="H13" s="2"/>
      <c r="I13" s="11" t="s">
        <v>62</v>
      </c>
      <c r="J13" s="7" t="s">
        <v>84</v>
      </c>
      <c r="K13" s="2" t="s">
        <v>75</v>
      </c>
      <c r="L13" s="2" t="s">
        <v>87</v>
      </c>
      <c r="M13" s="2" t="s">
        <v>17</v>
      </c>
      <c r="N13" s="11">
        <v>103.7</v>
      </c>
      <c r="O13" s="39">
        <f t="shared" si="0"/>
        <v>44069.431051108964</v>
      </c>
      <c r="P13" s="3">
        <v>4570000</v>
      </c>
      <c r="Q13" s="24"/>
      <c r="R13" s="25"/>
      <c r="S13" s="21"/>
      <c r="T13" s="21"/>
    </row>
    <row r="14" spans="1:20" x14ac:dyDescent="0.3">
      <c r="A14" s="17">
        <v>11</v>
      </c>
      <c r="B14" s="18" t="s">
        <v>80</v>
      </c>
      <c r="C14" s="2" t="s">
        <v>72</v>
      </c>
      <c r="D14" s="13" t="s">
        <v>42</v>
      </c>
      <c r="E14" s="2" t="s">
        <v>102</v>
      </c>
      <c r="F14" s="2" t="s">
        <v>92</v>
      </c>
      <c r="G14" s="2" t="s">
        <v>95</v>
      </c>
      <c r="H14" s="2"/>
      <c r="I14" s="11" t="s">
        <v>62</v>
      </c>
      <c r="J14" s="7" t="s">
        <v>84</v>
      </c>
      <c r="K14" s="2" t="s">
        <v>70</v>
      </c>
      <c r="L14" s="2" t="s">
        <v>87</v>
      </c>
      <c r="M14" s="2" t="s">
        <v>17</v>
      </c>
      <c r="N14" s="11">
        <v>91.9</v>
      </c>
      <c r="O14" s="39">
        <f t="shared" si="0"/>
        <v>44613.710554951031</v>
      </c>
      <c r="P14" s="3">
        <v>4100000</v>
      </c>
      <c r="Q14" s="24"/>
      <c r="R14" s="25"/>
      <c r="S14" s="21"/>
      <c r="T14" s="21"/>
    </row>
    <row r="15" spans="1:20" x14ac:dyDescent="0.3">
      <c r="A15" s="17">
        <v>12</v>
      </c>
      <c r="B15" s="18" t="s">
        <v>80</v>
      </c>
      <c r="C15" s="2" t="s">
        <v>72</v>
      </c>
      <c r="D15" s="13" t="s">
        <v>42</v>
      </c>
      <c r="E15" s="2" t="s">
        <v>102</v>
      </c>
      <c r="F15" s="2" t="s">
        <v>92</v>
      </c>
      <c r="G15" s="2" t="s">
        <v>95</v>
      </c>
      <c r="H15" s="2"/>
      <c r="I15" s="11" t="s">
        <v>62</v>
      </c>
      <c r="J15" s="7" t="s">
        <v>84</v>
      </c>
      <c r="K15" s="2" t="s">
        <v>76</v>
      </c>
      <c r="L15" s="2" t="s">
        <v>87</v>
      </c>
      <c r="M15" s="2" t="s">
        <v>17</v>
      </c>
      <c r="N15" s="11">
        <v>107.1</v>
      </c>
      <c r="O15" s="39">
        <f t="shared" si="0"/>
        <v>44351.073762838474</v>
      </c>
      <c r="P15" s="3">
        <v>4750000</v>
      </c>
      <c r="Q15" s="24"/>
      <c r="R15" s="25"/>
      <c r="S15" s="21"/>
      <c r="T15" s="21"/>
    </row>
    <row r="16" spans="1:20" x14ac:dyDescent="0.3">
      <c r="A16" s="17">
        <v>13</v>
      </c>
      <c r="B16" s="18" t="s">
        <v>80</v>
      </c>
      <c r="C16" s="2" t="s">
        <v>72</v>
      </c>
      <c r="D16" s="13" t="s">
        <v>42</v>
      </c>
      <c r="E16" s="2" t="s">
        <v>102</v>
      </c>
      <c r="F16" s="2" t="s">
        <v>92</v>
      </c>
      <c r="G16" s="2" t="s">
        <v>95</v>
      </c>
      <c r="H16" s="2"/>
      <c r="I16" s="11" t="s">
        <v>62</v>
      </c>
      <c r="J16" s="7" t="s">
        <v>84</v>
      </c>
      <c r="K16" s="2" t="s">
        <v>77</v>
      </c>
      <c r="L16" s="2" t="s">
        <v>87</v>
      </c>
      <c r="M16" s="2" t="s">
        <v>17</v>
      </c>
      <c r="N16" s="11">
        <v>82.2</v>
      </c>
      <c r="O16" s="39">
        <f t="shared" si="0"/>
        <v>44403.892944038926</v>
      </c>
      <c r="P16" s="3">
        <v>3650000</v>
      </c>
      <c r="Q16" s="24"/>
      <c r="R16" s="25"/>
      <c r="S16" s="21"/>
      <c r="T16" s="21"/>
    </row>
    <row r="17" spans="1:20" x14ac:dyDescent="0.3">
      <c r="A17" s="17">
        <v>14</v>
      </c>
      <c r="B17" s="18" t="s">
        <v>80</v>
      </c>
      <c r="C17" s="9" t="s">
        <v>79</v>
      </c>
      <c r="D17" s="13" t="s">
        <v>78</v>
      </c>
      <c r="E17" s="2" t="s">
        <v>103</v>
      </c>
      <c r="F17" s="2" t="s">
        <v>90</v>
      </c>
      <c r="G17" s="2" t="s">
        <v>18</v>
      </c>
      <c r="H17" s="2"/>
      <c r="I17" s="8" t="s">
        <v>62</v>
      </c>
      <c r="J17" s="7" t="s">
        <v>84</v>
      </c>
      <c r="K17" s="9" t="s">
        <v>63</v>
      </c>
      <c r="L17" s="2" t="s">
        <v>87</v>
      </c>
      <c r="M17" s="2" t="s">
        <v>110</v>
      </c>
      <c r="N17" s="8">
        <v>153.6</v>
      </c>
      <c r="O17" s="39">
        <f t="shared" si="0"/>
        <v>69986.979166666672</v>
      </c>
      <c r="P17" s="40">
        <v>10750000</v>
      </c>
      <c r="Q17" s="24"/>
      <c r="R17" s="25"/>
      <c r="S17" s="21"/>
      <c r="T17" s="21"/>
    </row>
    <row r="18" spans="1:20" x14ac:dyDescent="0.3">
      <c r="A18" s="153">
        <v>15</v>
      </c>
      <c r="B18" s="20" t="s">
        <v>80</v>
      </c>
      <c r="C18" s="56" t="s">
        <v>79</v>
      </c>
      <c r="D18" s="154" t="s">
        <v>78</v>
      </c>
      <c r="E18" s="70" t="s">
        <v>103</v>
      </c>
      <c r="F18" s="70" t="s">
        <v>90</v>
      </c>
      <c r="G18" s="70" t="s">
        <v>18</v>
      </c>
      <c r="H18" s="70"/>
      <c r="I18" s="48" t="s">
        <v>62</v>
      </c>
      <c r="J18" s="155" t="s">
        <v>84</v>
      </c>
      <c r="K18" s="56" t="s">
        <v>64</v>
      </c>
      <c r="L18" s="70" t="s">
        <v>87</v>
      </c>
      <c r="M18" s="70" t="s">
        <v>110</v>
      </c>
      <c r="N18" s="48">
        <v>153.6</v>
      </c>
      <c r="O18" s="156">
        <f t="shared" si="0"/>
        <v>69986.979166666672</v>
      </c>
      <c r="P18" s="157">
        <v>10750000</v>
      </c>
      <c r="Q18" s="24"/>
      <c r="R18" s="25"/>
      <c r="S18" s="21"/>
      <c r="T18" s="21"/>
    </row>
    <row r="19" spans="1:20" x14ac:dyDescent="0.3">
      <c r="A19" s="67" t="s">
        <v>22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24"/>
      <c r="R19" s="25"/>
      <c r="S19" s="21"/>
      <c r="T19" s="21"/>
    </row>
    <row r="20" spans="1:20" x14ac:dyDescent="0.3">
      <c r="A20" s="158">
        <v>1</v>
      </c>
      <c r="B20" s="159" t="s">
        <v>22</v>
      </c>
      <c r="C20" s="160" t="s">
        <v>97</v>
      </c>
      <c r="D20" s="159" t="s">
        <v>98</v>
      </c>
      <c r="E20" s="161" t="s">
        <v>103</v>
      </c>
      <c r="F20" s="161" t="s">
        <v>90</v>
      </c>
      <c r="G20" s="161" t="s">
        <v>18</v>
      </c>
      <c r="H20" s="161"/>
      <c r="I20" s="162" t="s">
        <v>99</v>
      </c>
      <c r="J20" s="163" t="s">
        <v>85</v>
      </c>
      <c r="K20" s="161">
        <v>1001</v>
      </c>
      <c r="L20" s="164" t="s">
        <v>87</v>
      </c>
      <c r="M20" s="164" t="s">
        <v>110</v>
      </c>
      <c r="N20" s="165">
        <v>78.42</v>
      </c>
      <c r="O20" s="166">
        <v>65000</v>
      </c>
      <c r="P20" s="167">
        <f>N20*O20</f>
        <v>5097300</v>
      </c>
      <c r="Q20" s="21"/>
      <c r="R20" s="25"/>
      <c r="S20" s="21"/>
    </row>
    <row r="21" spans="1:20" x14ac:dyDescent="0.3">
      <c r="A21" s="29">
        <v>2</v>
      </c>
      <c r="B21" s="30" t="s">
        <v>22</v>
      </c>
      <c r="C21" s="31" t="s">
        <v>97</v>
      </c>
      <c r="D21" s="30" t="s">
        <v>98</v>
      </c>
      <c r="E21" s="32" t="s">
        <v>103</v>
      </c>
      <c r="F21" s="32" t="s">
        <v>90</v>
      </c>
      <c r="G21" s="32" t="s">
        <v>18</v>
      </c>
      <c r="H21" s="32"/>
      <c r="I21" s="33" t="s">
        <v>99</v>
      </c>
      <c r="J21" s="28" t="s">
        <v>85</v>
      </c>
      <c r="K21" s="32">
        <v>1002</v>
      </c>
      <c r="L21" s="34" t="s">
        <v>87</v>
      </c>
      <c r="M21" s="34" t="s">
        <v>110</v>
      </c>
      <c r="N21" s="35">
        <v>123.36</v>
      </c>
      <c r="O21" s="36">
        <v>65000</v>
      </c>
      <c r="P21" s="37">
        <f t="shared" ref="P21:P27" si="1">N21*O21</f>
        <v>8018400</v>
      </c>
      <c r="Q21" s="21"/>
      <c r="R21" s="25"/>
      <c r="S21" s="21"/>
    </row>
    <row r="22" spans="1:20" x14ac:dyDescent="0.3">
      <c r="A22" s="29">
        <v>3</v>
      </c>
      <c r="B22" s="30" t="s">
        <v>22</v>
      </c>
      <c r="C22" s="31" t="s">
        <v>97</v>
      </c>
      <c r="D22" s="30" t="s">
        <v>98</v>
      </c>
      <c r="E22" s="32" t="s">
        <v>103</v>
      </c>
      <c r="F22" s="32" t="s">
        <v>90</v>
      </c>
      <c r="G22" s="32" t="s">
        <v>18</v>
      </c>
      <c r="H22" s="32"/>
      <c r="I22" s="33" t="s">
        <v>99</v>
      </c>
      <c r="J22" s="28" t="s">
        <v>85</v>
      </c>
      <c r="K22" s="32">
        <v>1003</v>
      </c>
      <c r="L22" s="34" t="s">
        <v>87</v>
      </c>
      <c r="M22" s="34" t="s">
        <v>110</v>
      </c>
      <c r="N22" s="35">
        <v>108.92</v>
      </c>
      <c r="O22" s="36">
        <v>65000</v>
      </c>
      <c r="P22" s="37">
        <f t="shared" si="1"/>
        <v>7079800</v>
      </c>
      <c r="Q22" s="21"/>
      <c r="R22" s="25"/>
      <c r="S22" s="21"/>
    </row>
    <row r="23" spans="1:20" x14ac:dyDescent="0.3">
      <c r="A23" s="29">
        <v>4</v>
      </c>
      <c r="B23" s="30" t="s">
        <v>22</v>
      </c>
      <c r="C23" s="31" t="s">
        <v>97</v>
      </c>
      <c r="D23" s="30" t="s">
        <v>98</v>
      </c>
      <c r="E23" s="32" t="s">
        <v>103</v>
      </c>
      <c r="F23" s="32" t="s">
        <v>90</v>
      </c>
      <c r="G23" s="32" t="s">
        <v>18</v>
      </c>
      <c r="H23" s="32"/>
      <c r="I23" s="33" t="s">
        <v>99</v>
      </c>
      <c r="J23" s="28" t="s">
        <v>85</v>
      </c>
      <c r="K23" s="32">
        <v>1004</v>
      </c>
      <c r="L23" s="34" t="s">
        <v>87</v>
      </c>
      <c r="M23" s="34" t="s">
        <v>110</v>
      </c>
      <c r="N23" s="35">
        <v>91.69</v>
      </c>
      <c r="O23" s="36">
        <v>65000</v>
      </c>
      <c r="P23" s="37">
        <f t="shared" si="1"/>
        <v>5959850</v>
      </c>
      <c r="Q23" s="21"/>
      <c r="R23" s="25"/>
      <c r="S23" s="21"/>
    </row>
    <row r="24" spans="1:20" x14ac:dyDescent="0.3">
      <c r="A24" s="29">
        <v>5</v>
      </c>
      <c r="B24" s="30" t="s">
        <v>22</v>
      </c>
      <c r="C24" s="31" t="s">
        <v>97</v>
      </c>
      <c r="D24" s="30" t="s">
        <v>98</v>
      </c>
      <c r="E24" s="32" t="s">
        <v>103</v>
      </c>
      <c r="F24" s="32" t="s">
        <v>90</v>
      </c>
      <c r="G24" s="32" t="s">
        <v>18</v>
      </c>
      <c r="H24" s="32"/>
      <c r="I24" s="33" t="s">
        <v>99</v>
      </c>
      <c r="J24" s="28" t="s">
        <v>85</v>
      </c>
      <c r="K24" s="32">
        <v>1005</v>
      </c>
      <c r="L24" s="34" t="s">
        <v>87</v>
      </c>
      <c r="M24" s="34" t="s">
        <v>110</v>
      </c>
      <c r="N24" s="35">
        <v>78.45</v>
      </c>
      <c r="O24" s="36">
        <v>65000</v>
      </c>
      <c r="P24" s="37">
        <f t="shared" si="1"/>
        <v>5099250</v>
      </c>
      <c r="Q24" s="21"/>
      <c r="R24" s="25"/>
      <c r="S24" s="21"/>
    </row>
    <row r="25" spans="1:20" x14ac:dyDescent="0.3">
      <c r="A25" s="29">
        <v>6</v>
      </c>
      <c r="B25" s="30" t="s">
        <v>22</v>
      </c>
      <c r="C25" s="31" t="s">
        <v>97</v>
      </c>
      <c r="D25" s="30" t="s">
        <v>98</v>
      </c>
      <c r="E25" s="32" t="s">
        <v>103</v>
      </c>
      <c r="F25" s="32" t="s">
        <v>90</v>
      </c>
      <c r="G25" s="32" t="s">
        <v>18</v>
      </c>
      <c r="H25" s="32"/>
      <c r="I25" s="33" t="s">
        <v>99</v>
      </c>
      <c r="J25" s="28" t="s">
        <v>85</v>
      </c>
      <c r="K25" s="32">
        <v>1006</v>
      </c>
      <c r="L25" s="34" t="s">
        <v>87</v>
      </c>
      <c r="M25" s="34" t="s">
        <v>110</v>
      </c>
      <c r="N25" s="35">
        <v>123.3</v>
      </c>
      <c r="O25" s="36">
        <v>65000</v>
      </c>
      <c r="P25" s="37">
        <f t="shared" si="1"/>
        <v>8014500</v>
      </c>
      <c r="Q25" s="21"/>
      <c r="R25" s="25"/>
      <c r="S25" s="21"/>
    </row>
    <row r="26" spans="1:20" x14ac:dyDescent="0.3">
      <c r="A26" s="29">
        <v>7</v>
      </c>
      <c r="B26" s="30" t="s">
        <v>22</v>
      </c>
      <c r="C26" s="31" t="s">
        <v>97</v>
      </c>
      <c r="D26" s="30" t="s">
        <v>98</v>
      </c>
      <c r="E26" s="32" t="s">
        <v>103</v>
      </c>
      <c r="F26" s="32" t="s">
        <v>90</v>
      </c>
      <c r="G26" s="32" t="s">
        <v>18</v>
      </c>
      <c r="H26" s="32"/>
      <c r="I26" s="33" t="s">
        <v>99</v>
      </c>
      <c r="J26" s="28" t="s">
        <v>85</v>
      </c>
      <c r="K26" s="32">
        <v>1007</v>
      </c>
      <c r="L26" s="34" t="s">
        <v>87</v>
      </c>
      <c r="M26" s="34" t="s">
        <v>110</v>
      </c>
      <c r="N26" s="35">
        <v>109.44</v>
      </c>
      <c r="O26" s="36">
        <v>65000</v>
      </c>
      <c r="P26" s="37">
        <f t="shared" si="1"/>
        <v>7113600</v>
      </c>
      <c r="Q26" s="21"/>
      <c r="R26" s="25"/>
      <c r="S26" s="21"/>
    </row>
    <row r="27" spans="1:20" x14ac:dyDescent="0.3">
      <c r="A27" s="29">
        <v>8</v>
      </c>
      <c r="B27" s="30" t="s">
        <v>22</v>
      </c>
      <c r="C27" s="31" t="s">
        <v>97</v>
      </c>
      <c r="D27" s="30" t="s">
        <v>98</v>
      </c>
      <c r="E27" s="32" t="s">
        <v>103</v>
      </c>
      <c r="F27" s="32" t="s">
        <v>90</v>
      </c>
      <c r="G27" s="32" t="s">
        <v>18</v>
      </c>
      <c r="H27" s="32"/>
      <c r="I27" s="33" t="s">
        <v>99</v>
      </c>
      <c r="J27" s="28" t="s">
        <v>85</v>
      </c>
      <c r="K27" s="32">
        <v>1008</v>
      </c>
      <c r="L27" s="34" t="s">
        <v>87</v>
      </c>
      <c r="M27" s="34" t="s">
        <v>110</v>
      </c>
      <c r="N27" s="35">
        <v>89.66</v>
      </c>
      <c r="O27" s="36">
        <v>65000</v>
      </c>
      <c r="P27" s="37">
        <f t="shared" si="1"/>
        <v>5827900</v>
      </c>
      <c r="Q27" s="21"/>
      <c r="R27" s="25"/>
      <c r="S27" s="21"/>
    </row>
    <row r="28" spans="1:20" x14ac:dyDescent="0.3">
      <c r="A28" s="29">
        <v>9</v>
      </c>
      <c r="B28" s="30" t="s">
        <v>22</v>
      </c>
      <c r="C28" s="31" t="s">
        <v>105</v>
      </c>
      <c r="D28" s="30" t="s">
        <v>107</v>
      </c>
      <c r="E28" s="32" t="s">
        <v>103</v>
      </c>
      <c r="F28" s="30" t="s">
        <v>169</v>
      </c>
      <c r="G28" s="34" t="s">
        <v>95</v>
      </c>
      <c r="H28" s="34"/>
      <c r="I28" s="33" t="s">
        <v>108</v>
      </c>
      <c r="J28" s="19" t="s">
        <v>83</v>
      </c>
      <c r="K28" s="32">
        <v>1001</v>
      </c>
      <c r="L28" s="34" t="s">
        <v>87</v>
      </c>
      <c r="M28" s="32" t="s">
        <v>17</v>
      </c>
      <c r="N28" s="35">
        <v>47</v>
      </c>
      <c r="O28" s="36">
        <v>60000</v>
      </c>
      <c r="P28" s="37">
        <f>N28*O28</f>
        <v>2820000</v>
      </c>
      <c r="Q28" s="21"/>
      <c r="R28" s="25"/>
      <c r="S28" s="21"/>
    </row>
    <row r="29" spans="1:20" x14ac:dyDescent="0.3">
      <c r="A29" s="29">
        <v>10</v>
      </c>
      <c r="B29" s="30" t="s">
        <v>22</v>
      </c>
      <c r="C29" s="31" t="s">
        <v>105</v>
      </c>
      <c r="D29" s="30" t="s">
        <v>107</v>
      </c>
      <c r="E29" s="32" t="s">
        <v>103</v>
      </c>
      <c r="F29" s="30" t="s">
        <v>169</v>
      </c>
      <c r="G29" s="34" t="s">
        <v>95</v>
      </c>
      <c r="H29" s="34"/>
      <c r="I29" s="33" t="s">
        <v>108</v>
      </c>
      <c r="J29" s="19" t="s">
        <v>83</v>
      </c>
      <c r="K29" s="32">
        <v>1002</v>
      </c>
      <c r="L29" s="34" t="s">
        <v>87</v>
      </c>
      <c r="M29" s="32" t="s">
        <v>17</v>
      </c>
      <c r="N29" s="35">
        <v>59.7</v>
      </c>
      <c r="O29" s="36">
        <v>60000</v>
      </c>
      <c r="P29" s="37">
        <f>N29*O29</f>
        <v>3582000</v>
      </c>
      <c r="Q29" s="21"/>
      <c r="R29" s="25"/>
      <c r="S29" s="21"/>
    </row>
    <row r="30" spans="1:20" x14ac:dyDescent="0.3">
      <c r="A30" s="29">
        <v>11</v>
      </c>
      <c r="B30" s="30" t="s">
        <v>22</v>
      </c>
      <c r="C30" s="31" t="s">
        <v>105</v>
      </c>
      <c r="D30" s="30" t="s">
        <v>107</v>
      </c>
      <c r="E30" s="32" t="s">
        <v>103</v>
      </c>
      <c r="F30" s="30" t="s">
        <v>169</v>
      </c>
      <c r="G30" s="34" t="s">
        <v>95</v>
      </c>
      <c r="H30" s="34"/>
      <c r="I30" s="33" t="s">
        <v>108</v>
      </c>
      <c r="J30" s="28" t="s">
        <v>85</v>
      </c>
      <c r="K30" s="32">
        <v>1003</v>
      </c>
      <c r="L30" s="34" t="s">
        <v>87</v>
      </c>
      <c r="M30" s="32" t="s">
        <v>17</v>
      </c>
      <c r="N30" s="35">
        <v>145.30000000000001</v>
      </c>
      <c r="O30" s="36">
        <v>60000</v>
      </c>
      <c r="P30" s="37">
        <f>N30*O30</f>
        <v>8718000</v>
      </c>
      <c r="Q30" s="21"/>
      <c r="R30" s="25"/>
      <c r="S30" s="21"/>
    </row>
    <row r="31" spans="1:20" x14ac:dyDescent="0.3">
      <c r="A31" s="29">
        <v>12</v>
      </c>
      <c r="B31" s="30" t="s">
        <v>22</v>
      </c>
      <c r="C31" s="31" t="s">
        <v>105</v>
      </c>
      <c r="D31" s="30" t="s">
        <v>107</v>
      </c>
      <c r="E31" s="32" t="s">
        <v>103</v>
      </c>
      <c r="F31" s="30" t="s">
        <v>169</v>
      </c>
      <c r="G31" s="34" t="s">
        <v>95</v>
      </c>
      <c r="H31" s="34"/>
      <c r="I31" s="33" t="s">
        <v>108</v>
      </c>
      <c r="J31" s="28" t="s">
        <v>85</v>
      </c>
      <c r="K31" s="32">
        <v>1004</v>
      </c>
      <c r="L31" s="34" t="s">
        <v>87</v>
      </c>
      <c r="M31" s="32" t="s">
        <v>17</v>
      </c>
      <c r="N31" s="35">
        <v>157.30000000000001</v>
      </c>
      <c r="O31" s="36">
        <v>60000</v>
      </c>
      <c r="P31" s="37">
        <f>N31*O31</f>
        <v>9438000</v>
      </c>
      <c r="Q31" s="21"/>
      <c r="R31" s="25"/>
      <c r="S31" s="21"/>
    </row>
    <row r="32" spans="1:20" x14ac:dyDescent="0.3">
      <c r="A32" s="29">
        <v>13</v>
      </c>
      <c r="B32" s="30" t="s">
        <v>22</v>
      </c>
      <c r="C32" s="31" t="s">
        <v>106</v>
      </c>
      <c r="D32" s="30" t="s">
        <v>107</v>
      </c>
      <c r="E32" s="32" t="s">
        <v>103</v>
      </c>
      <c r="F32" s="30" t="s">
        <v>169</v>
      </c>
      <c r="G32" s="34" t="s">
        <v>95</v>
      </c>
      <c r="H32" s="34"/>
      <c r="I32" s="33" t="s">
        <v>108</v>
      </c>
      <c r="J32" s="19" t="s">
        <v>83</v>
      </c>
      <c r="K32" s="32">
        <v>1001</v>
      </c>
      <c r="L32" s="34" t="s">
        <v>87</v>
      </c>
      <c r="M32" s="32" t="s">
        <v>17</v>
      </c>
      <c r="N32" s="35">
        <v>63.2</v>
      </c>
      <c r="O32" s="36">
        <f>P32/N32</f>
        <v>60000</v>
      </c>
      <c r="P32" s="37">
        <v>3792000</v>
      </c>
      <c r="Q32" s="21"/>
      <c r="R32" s="25"/>
      <c r="S32" s="21"/>
    </row>
    <row r="33" spans="1:20" x14ac:dyDescent="0.3">
      <c r="A33" s="29">
        <v>14</v>
      </c>
      <c r="B33" s="30" t="s">
        <v>22</v>
      </c>
      <c r="C33" s="31" t="s">
        <v>106</v>
      </c>
      <c r="D33" s="30" t="s">
        <v>107</v>
      </c>
      <c r="E33" s="32" t="s">
        <v>103</v>
      </c>
      <c r="F33" s="30" t="s">
        <v>169</v>
      </c>
      <c r="G33" s="34" t="s">
        <v>95</v>
      </c>
      <c r="H33" s="34"/>
      <c r="I33" s="33" t="s">
        <v>108</v>
      </c>
      <c r="J33" s="19" t="s">
        <v>83</v>
      </c>
      <c r="K33" s="32">
        <v>1002</v>
      </c>
      <c r="L33" s="34" t="s">
        <v>87</v>
      </c>
      <c r="M33" s="32" t="s">
        <v>17</v>
      </c>
      <c r="N33" s="35">
        <v>80.5</v>
      </c>
      <c r="O33" s="36">
        <f t="shared" ref="O33:O34" si="2">P33/N33</f>
        <v>60000</v>
      </c>
      <c r="P33" s="37">
        <v>4830000</v>
      </c>
      <c r="Q33" s="21"/>
      <c r="R33" s="25"/>
      <c r="S33" s="21"/>
    </row>
    <row r="34" spans="1:20" x14ac:dyDescent="0.3">
      <c r="A34" s="29">
        <v>15</v>
      </c>
      <c r="B34" s="30" t="s">
        <v>22</v>
      </c>
      <c r="C34" s="31" t="s">
        <v>106</v>
      </c>
      <c r="D34" s="30" t="s">
        <v>107</v>
      </c>
      <c r="E34" s="32" t="s">
        <v>103</v>
      </c>
      <c r="F34" s="30" t="s">
        <v>169</v>
      </c>
      <c r="G34" s="34" t="s">
        <v>95</v>
      </c>
      <c r="H34" s="34"/>
      <c r="I34" s="33" t="s">
        <v>108</v>
      </c>
      <c r="J34" s="19" t="s">
        <v>83</v>
      </c>
      <c r="K34" s="32">
        <v>1003</v>
      </c>
      <c r="L34" s="34" t="s">
        <v>87</v>
      </c>
      <c r="M34" s="32" t="s">
        <v>17</v>
      </c>
      <c r="N34" s="35">
        <v>72.099999999999994</v>
      </c>
      <c r="O34" s="36">
        <f t="shared" si="2"/>
        <v>60000.000000000007</v>
      </c>
      <c r="P34" s="37">
        <v>4326000</v>
      </c>
      <c r="Q34" s="21"/>
      <c r="R34" s="25"/>
      <c r="S34" s="21"/>
    </row>
    <row r="35" spans="1:20" x14ac:dyDescent="0.3">
      <c r="A35" s="29">
        <v>16</v>
      </c>
      <c r="B35" s="20" t="s">
        <v>22</v>
      </c>
      <c r="C35" s="9" t="s">
        <v>111</v>
      </c>
      <c r="D35" s="9" t="s">
        <v>112</v>
      </c>
      <c r="E35" s="32" t="s">
        <v>103</v>
      </c>
      <c r="F35" s="9" t="s">
        <v>19</v>
      </c>
      <c r="G35" s="9" t="s">
        <v>18</v>
      </c>
      <c r="H35" s="9"/>
      <c r="I35" s="8" t="s">
        <v>62</v>
      </c>
      <c r="J35" s="7" t="s">
        <v>84</v>
      </c>
      <c r="K35" s="12">
        <v>1009</v>
      </c>
      <c r="L35" s="38" t="s">
        <v>87</v>
      </c>
      <c r="M35" s="34" t="s">
        <v>110</v>
      </c>
      <c r="N35" s="8">
        <v>190.2</v>
      </c>
      <c r="O35" s="39">
        <f t="shared" si="0"/>
        <v>60000</v>
      </c>
      <c r="P35" s="10">
        <v>11412000</v>
      </c>
      <c r="Q35" s="24"/>
      <c r="R35" s="25"/>
      <c r="S35" s="21"/>
    </row>
    <row r="36" spans="1:20" x14ac:dyDescent="0.3">
      <c r="A36" s="29">
        <v>17</v>
      </c>
      <c r="B36" s="20" t="s">
        <v>22</v>
      </c>
      <c r="C36" s="9" t="s">
        <v>111</v>
      </c>
      <c r="D36" s="9" t="s">
        <v>112</v>
      </c>
      <c r="E36" s="32" t="s">
        <v>103</v>
      </c>
      <c r="F36" s="9" t="s">
        <v>19</v>
      </c>
      <c r="G36" s="9" t="s">
        <v>18</v>
      </c>
      <c r="H36" s="9"/>
      <c r="I36" s="8" t="s">
        <v>62</v>
      </c>
      <c r="J36" s="28" t="s">
        <v>85</v>
      </c>
      <c r="K36" s="12">
        <v>1012</v>
      </c>
      <c r="L36" s="38" t="s">
        <v>87</v>
      </c>
      <c r="M36" s="9" t="s">
        <v>17</v>
      </c>
      <c r="N36" s="8">
        <v>229</v>
      </c>
      <c r="O36" s="39">
        <f t="shared" si="0"/>
        <v>100174.67248908296</v>
      </c>
      <c r="P36" s="10">
        <v>22940000</v>
      </c>
      <c r="Q36" s="24"/>
      <c r="R36" s="25"/>
      <c r="S36" s="21"/>
    </row>
    <row r="37" spans="1:20" x14ac:dyDescent="0.3">
      <c r="A37" s="29">
        <v>18</v>
      </c>
      <c r="B37" s="20" t="s">
        <v>22</v>
      </c>
      <c r="C37" s="9" t="s">
        <v>111</v>
      </c>
      <c r="D37" s="9" t="s">
        <v>112</v>
      </c>
      <c r="E37" s="32" t="s">
        <v>103</v>
      </c>
      <c r="F37" s="9" t="s">
        <v>19</v>
      </c>
      <c r="G37" s="9" t="s">
        <v>18</v>
      </c>
      <c r="H37" s="9"/>
      <c r="I37" s="8" t="s">
        <v>62</v>
      </c>
      <c r="J37" s="7" t="s">
        <v>84</v>
      </c>
      <c r="K37" s="12">
        <v>2002</v>
      </c>
      <c r="L37" s="38" t="s">
        <v>87</v>
      </c>
      <c r="M37" s="9" t="s">
        <v>17</v>
      </c>
      <c r="N37" s="8">
        <v>740.7</v>
      </c>
      <c r="O37" s="39">
        <f t="shared" si="0"/>
        <v>100000</v>
      </c>
      <c r="P37" s="10">
        <v>74070000</v>
      </c>
      <c r="Q37" s="24"/>
      <c r="R37" s="25"/>
      <c r="S37" s="21"/>
    </row>
    <row r="38" spans="1:20" x14ac:dyDescent="0.3">
      <c r="A38" s="29">
        <v>19</v>
      </c>
      <c r="B38" s="20" t="s">
        <v>22</v>
      </c>
      <c r="C38" s="9" t="s">
        <v>111</v>
      </c>
      <c r="D38" s="9" t="s">
        <v>112</v>
      </c>
      <c r="E38" s="32" t="s">
        <v>103</v>
      </c>
      <c r="F38" s="9" t="s">
        <v>19</v>
      </c>
      <c r="G38" s="9" t="s">
        <v>18</v>
      </c>
      <c r="H38" s="9"/>
      <c r="I38" s="8" t="s">
        <v>62</v>
      </c>
      <c r="J38" s="7" t="s">
        <v>84</v>
      </c>
      <c r="K38" s="12">
        <v>1006</v>
      </c>
      <c r="L38" s="38" t="s">
        <v>88</v>
      </c>
      <c r="M38" s="34" t="s">
        <v>110</v>
      </c>
      <c r="N38" s="8">
        <v>173.8</v>
      </c>
      <c r="O38" s="39">
        <f t="shared" si="0"/>
        <v>70000</v>
      </c>
      <c r="P38" s="10">
        <v>12166000</v>
      </c>
      <c r="Q38" s="24"/>
      <c r="R38" s="25"/>
      <c r="S38" s="21"/>
    </row>
    <row r="39" spans="1:20" x14ac:dyDescent="0.3">
      <c r="A39" s="29">
        <v>20</v>
      </c>
      <c r="B39" s="20" t="s">
        <v>22</v>
      </c>
      <c r="C39" s="9" t="s">
        <v>111</v>
      </c>
      <c r="D39" s="9" t="s">
        <v>112</v>
      </c>
      <c r="E39" s="32" t="s">
        <v>103</v>
      </c>
      <c r="F39" s="9" t="s">
        <v>19</v>
      </c>
      <c r="G39" s="9" t="s">
        <v>18</v>
      </c>
      <c r="H39" s="9"/>
      <c r="I39" s="8" t="s">
        <v>62</v>
      </c>
      <c r="J39" s="7" t="s">
        <v>84</v>
      </c>
      <c r="K39" s="12">
        <v>1007</v>
      </c>
      <c r="L39" s="38" t="s">
        <v>88</v>
      </c>
      <c r="M39" s="34" t="s">
        <v>110</v>
      </c>
      <c r="N39" s="8">
        <v>191</v>
      </c>
      <c r="O39" s="39">
        <f t="shared" si="0"/>
        <v>70000</v>
      </c>
      <c r="P39" s="10">
        <v>13370000</v>
      </c>
      <c r="Q39" s="24"/>
      <c r="R39" s="25"/>
      <c r="S39" s="21"/>
    </row>
    <row r="40" spans="1:20" x14ac:dyDescent="0.3">
      <c r="A40" s="29">
        <v>21</v>
      </c>
      <c r="B40" s="20" t="s">
        <v>22</v>
      </c>
      <c r="C40" s="9" t="s">
        <v>111</v>
      </c>
      <c r="D40" s="9" t="s">
        <v>112</v>
      </c>
      <c r="E40" s="32" t="s">
        <v>103</v>
      </c>
      <c r="F40" s="9" t="s">
        <v>19</v>
      </c>
      <c r="G40" s="9" t="s">
        <v>18</v>
      </c>
      <c r="H40" s="9"/>
      <c r="I40" s="8" t="s">
        <v>62</v>
      </c>
      <c r="J40" s="7" t="s">
        <v>84</v>
      </c>
      <c r="K40" s="12">
        <v>1010</v>
      </c>
      <c r="L40" s="38" t="s">
        <v>88</v>
      </c>
      <c r="M40" s="34" t="s">
        <v>110</v>
      </c>
      <c r="N40" s="8">
        <v>171.2</v>
      </c>
      <c r="O40" s="39">
        <f t="shared" si="0"/>
        <v>70000</v>
      </c>
      <c r="P40" s="10">
        <v>11984000</v>
      </c>
      <c r="Q40" s="24"/>
      <c r="R40" s="25"/>
      <c r="S40" s="21"/>
    </row>
    <row r="41" spans="1:20" x14ac:dyDescent="0.3">
      <c r="A41" s="29">
        <v>22</v>
      </c>
      <c r="B41" s="20" t="s">
        <v>22</v>
      </c>
      <c r="C41" s="9" t="s">
        <v>111</v>
      </c>
      <c r="D41" s="9" t="s">
        <v>112</v>
      </c>
      <c r="E41" s="32" t="s">
        <v>103</v>
      </c>
      <c r="F41" s="9" t="s">
        <v>19</v>
      </c>
      <c r="G41" s="9" t="s">
        <v>18</v>
      </c>
      <c r="H41" s="9"/>
      <c r="I41" s="8" t="s">
        <v>62</v>
      </c>
      <c r="J41" s="7" t="s">
        <v>84</v>
      </c>
      <c r="K41" s="12">
        <v>1011</v>
      </c>
      <c r="L41" s="38" t="s">
        <v>88</v>
      </c>
      <c r="M41" s="34" t="s">
        <v>110</v>
      </c>
      <c r="N41" s="8">
        <v>191.4</v>
      </c>
      <c r="O41" s="39">
        <f t="shared" si="0"/>
        <v>70000</v>
      </c>
      <c r="P41" s="10">
        <v>13398000</v>
      </c>
      <c r="Q41" s="24"/>
      <c r="R41" s="25"/>
      <c r="S41" s="21"/>
      <c r="T41" s="21"/>
    </row>
    <row r="42" spans="1:20" x14ac:dyDescent="0.3">
      <c r="A42" s="29">
        <v>23</v>
      </c>
      <c r="B42" s="20" t="s">
        <v>22</v>
      </c>
      <c r="C42" s="9" t="s">
        <v>213</v>
      </c>
      <c r="D42" s="9" t="s">
        <v>113</v>
      </c>
      <c r="E42" s="9" t="s">
        <v>114</v>
      </c>
      <c r="F42" s="9" t="s">
        <v>115</v>
      </c>
      <c r="G42" s="34" t="s">
        <v>95</v>
      </c>
      <c r="H42" s="9"/>
      <c r="I42" s="8" t="s">
        <v>65</v>
      </c>
      <c r="J42" s="28" t="s">
        <v>85</v>
      </c>
      <c r="K42" s="12">
        <v>1003</v>
      </c>
      <c r="L42" s="38" t="s">
        <v>87</v>
      </c>
      <c r="M42" s="9" t="s">
        <v>17</v>
      </c>
      <c r="N42" s="8">
        <v>140.94999999999999</v>
      </c>
      <c r="O42" s="39">
        <f t="shared" si="0"/>
        <v>65000.000000000007</v>
      </c>
      <c r="P42" s="10">
        <v>9161750</v>
      </c>
      <c r="Q42" s="24"/>
      <c r="R42" s="25"/>
      <c r="S42" s="21"/>
      <c r="T42" s="21"/>
    </row>
    <row r="43" spans="1:20" x14ac:dyDescent="0.3">
      <c r="A43" s="29">
        <v>24</v>
      </c>
      <c r="B43" s="20" t="s">
        <v>22</v>
      </c>
      <c r="C43" s="9" t="s">
        <v>213</v>
      </c>
      <c r="D43" s="9" t="s">
        <v>113</v>
      </c>
      <c r="E43" s="9" t="s">
        <v>114</v>
      </c>
      <c r="F43" s="9" t="s">
        <v>115</v>
      </c>
      <c r="G43" s="34" t="s">
        <v>95</v>
      </c>
      <c r="H43" s="9"/>
      <c r="I43" s="8" t="s">
        <v>65</v>
      </c>
      <c r="J43" s="28" t="s">
        <v>85</v>
      </c>
      <c r="K43" s="12">
        <v>1004</v>
      </c>
      <c r="L43" s="38" t="s">
        <v>87</v>
      </c>
      <c r="M43" s="9" t="s">
        <v>17</v>
      </c>
      <c r="N43" s="8">
        <v>140.94999999999999</v>
      </c>
      <c r="O43" s="39">
        <f t="shared" si="0"/>
        <v>65000.000000000007</v>
      </c>
      <c r="P43" s="10">
        <v>9161750</v>
      </c>
      <c r="Q43" s="24"/>
      <c r="R43" s="25"/>
      <c r="S43" s="21"/>
      <c r="T43" s="21"/>
    </row>
    <row r="44" spans="1:20" x14ac:dyDescent="0.3">
      <c r="A44" s="29">
        <v>25</v>
      </c>
      <c r="B44" s="20" t="s">
        <v>22</v>
      </c>
      <c r="C44" s="42" t="s">
        <v>116</v>
      </c>
      <c r="D44" s="43" t="s">
        <v>117</v>
      </c>
      <c r="E44" s="9" t="s">
        <v>114</v>
      </c>
      <c r="F44" s="45" t="s">
        <v>119</v>
      </c>
      <c r="G44" s="34" t="s">
        <v>95</v>
      </c>
      <c r="H44" s="44"/>
      <c r="I44" s="8" t="s">
        <v>118</v>
      </c>
      <c r="J44" s="28" t="s">
        <v>85</v>
      </c>
      <c r="K44" s="12">
        <v>1003</v>
      </c>
      <c r="L44" s="38" t="s">
        <v>87</v>
      </c>
      <c r="M44" s="9" t="s">
        <v>17</v>
      </c>
      <c r="N44" s="8">
        <v>123.78</v>
      </c>
      <c r="O44" s="39">
        <f t="shared" si="0"/>
        <v>62500</v>
      </c>
      <c r="P44" s="10">
        <v>7736250</v>
      </c>
      <c r="Q44" s="24"/>
      <c r="R44" s="25"/>
      <c r="S44" s="169"/>
      <c r="T44" s="21"/>
    </row>
    <row r="45" spans="1:20" x14ac:dyDescent="0.3">
      <c r="A45" s="29">
        <v>26</v>
      </c>
      <c r="B45" s="20" t="s">
        <v>22</v>
      </c>
      <c r="C45" s="42" t="s">
        <v>116</v>
      </c>
      <c r="D45" s="43" t="s">
        <v>117</v>
      </c>
      <c r="E45" s="9" t="s">
        <v>114</v>
      </c>
      <c r="F45" s="45" t="s">
        <v>119</v>
      </c>
      <c r="G45" s="34" t="s">
        <v>95</v>
      </c>
      <c r="H45" s="44"/>
      <c r="I45" s="8" t="s">
        <v>118</v>
      </c>
      <c r="J45" s="28" t="s">
        <v>85</v>
      </c>
      <c r="K45" s="12">
        <v>1004</v>
      </c>
      <c r="L45" s="38" t="s">
        <v>120</v>
      </c>
      <c r="M45" s="9" t="s">
        <v>17</v>
      </c>
      <c r="N45" s="8">
        <v>114.37</v>
      </c>
      <c r="O45" s="39">
        <f t="shared" si="0"/>
        <v>65000</v>
      </c>
      <c r="P45" s="10">
        <v>7434050</v>
      </c>
      <c r="Q45" s="24"/>
      <c r="R45" s="25"/>
      <c r="S45" s="169"/>
      <c r="T45" s="21"/>
    </row>
    <row r="46" spans="1:20" x14ac:dyDescent="0.3">
      <c r="A46" s="29">
        <v>27</v>
      </c>
      <c r="B46" s="20" t="s">
        <v>22</v>
      </c>
      <c r="C46" s="42" t="s">
        <v>116</v>
      </c>
      <c r="D46" s="43" t="s">
        <v>117</v>
      </c>
      <c r="E46" s="9" t="s">
        <v>114</v>
      </c>
      <c r="F46" s="45" t="s">
        <v>119</v>
      </c>
      <c r="G46" s="34" t="s">
        <v>95</v>
      </c>
      <c r="H46" s="44"/>
      <c r="I46" s="8" t="s">
        <v>118</v>
      </c>
      <c r="J46" s="28" t="s">
        <v>85</v>
      </c>
      <c r="K46" s="12">
        <v>1005</v>
      </c>
      <c r="L46" s="38" t="s">
        <v>120</v>
      </c>
      <c r="M46" s="9" t="s">
        <v>17</v>
      </c>
      <c r="N46" s="8">
        <v>128.47999999999999</v>
      </c>
      <c r="O46" s="39">
        <f t="shared" si="0"/>
        <v>65000.000000000007</v>
      </c>
      <c r="P46" s="10">
        <v>8351200</v>
      </c>
      <c r="Q46" s="24"/>
      <c r="R46" s="25"/>
      <c r="S46" s="169"/>
      <c r="T46" s="21"/>
    </row>
    <row r="47" spans="1:20" x14ac:dyDescent="0.3">
      <c r="A47" s="29">
        <v>28</v>
      </c>
      <c r="B47" s="20" t="s">
        <v>22</v>
      </c>
      <c r="C47" s="42" t="s">
        <v>116</v>
      </c>
      <c r="D47" s="43" t="s">
        <v>117</v>
      </c>
      <c r="E47" s="9" t="s">
        <v>114</v>
      </c>
      <c r="F47" s="45" t="s">
        <v>119</v>
      </c>
      <c r="G47" s="34" t="s">
        <v>95</v>
      </c>
      <c r="H47" s="44"/>
      <c r="I47" s="8" t="s">
        <v>118</v>
      </c>
      <c r="J47" s="28" t="s">
        <v>85</v>
      </c>
      <c r="K47" s="12">
        <v>1006</v>
      </c>
      <c r="L47" s="38" t="s">
        <v>120</v>
      </c>
      <c r="M47" s="9" t="s">
        <v>17</v>
      </c>
      <c r="N47" s="8">
        <v>128.47999999999999</v>
      </c>
      <c r="O47" s="39">
        <f t="shared" si="0"/>
        <v>64974.704234122044</v>
      </c>
      <c r="P47" s="10">
        <v>8347950</v>
      </c>
      <c r="Q47" s="24"/>
      <c r="R47" s="25"/>
      <c r="S47" s="169"/>
      <c r="T47" s="21"/>
    </row>
    <row r="48" spans="1:20" x14ac:dyDescent="0.3">
      <c r="A48" s="29">
        <v>29</v>
      </c>
      <c r="B48" s="20" t="s">
        <v>22</v>
      </c>
      <c r="C48" s="42" t="s">
        <v>116</v>
      </c>
      <c r="D48" s="43" t="s">
        <v>117</v>
      </c>
      <c r="E48" s="9" t="s">
        <v>114</v>
      </c>
      <c r="F48" s="45" t="s">
        <v>119</v>
      </c>
      <c r="G48" s="34" t="s">
        <v>95</v>
      </c>
      <c r="H48" s="44"/>
      <c r="I48" s="8" t="s">
        <v>118</v>
      </c>
      <c r="J48" s="28" t="s">
        <v>85</v>
      </c>
      <c r="K48" s="12">
        <v>1010</v>
      </c>
      <c r="L48" s="38" t="s">
        <v>87</v>
      </c>
      <c r="M48" s="9" t="s">
        <v>17</v>
      </c>
      <c r="N48" s="8">
        <v>68.72</v>
      </c>
      <c r="O48" s="39">
        <f t="shared" si="0"/>
        <v>60000</v>
      </c>
      <c r="P48" s="10">
        <v>4123200</v>
      </c>
      <c r="Q48" s="24"/>
      <c r="R48" s="25"/>
      <c r="S48" s="169"/>
      <c r="T48" s="21"/>
    </row>
    <row r="49" spans="1:20" x14ac:dyDescent="0.3">
      <c r="A49" s="29">
        <v>30</v>
      </c>
      <c r="B49" s="20" t="s">
        <v>22</v>
      </c>
      <c r="C49" s="42" t="s">
        <v>116</v>
      </c>
      <c r="D49" s="43" t="s">
        <v>117</v>
      </c>
      <c r="E49" s="9" t="s">
        <v>114</v>
      </c>
      <c r="F49" s="45" t="s">
        <v>119</v>
      </c>
      <c r="G49" s="34" t="s">
        <v>95</v>
      </c>
      <c r="H49" s="44"/>
      <c r="I49" s="8" t="s">
        <v>118</v>
      </c>
      <c r="J49" s="28" t="s">
        <v>85</v>
      </c>
      <c r="K49" s="12">
        <v>1011</v>
      </c>
      <c r="L49" s="38" t="s">
        <v>87</v>
      </c>
      <c r="M49" s="9" t="s">
        <v>17</v>
      </c>
      <c r="N49" s="8">
        <v>82.56</v>
      </c>
      <c r="O49" s="39">
        <f t="shared" si="0"/>
        <v>60000</v>
      </c>
      <c r="P49" s="10">
        <v>4953600</v>
      </c>
      <c r="Q49" s="24"/>
      <c r="R49" s="25"/>
      <c r="S49" s="169"/>
      <c r="T49" s="21"/>
    </row>
    <row r="50" spans="1:20" x14ac:dyDescent="0.3">
      <c r="A50" s="29">
        <v>31</v>
      </c>
      <c r="B50" s="20" t="s">
        <v>22</v>
      </c>
      <c r="C50" s="9" t="s">
        <v>121</v>
      </c>
      <c r="D50" s="9" t="s">
        <v>122</v>
      </c>
      <c r="E50" s="9" t="s">
        <v>114</v>
      </c>
      <c r="F50" s="9" t="s">
        <v>125</v>
      </c>
      <c r="G50" s="34" t="s">
        <v>95</v>
      </c>
      <c r="H50" s="9"/>
      <c r="I50" s="8" t="s">
        <v>21</v>
      </c>
      <c r="J50" s="7" t="s">
        <v>84</v>
      </c>
      <c r="K50" s="12">
        <v>1003</v>
      </c>
      <c r="L50" s="38" t="s">
        <v>120</v>
      </c>
      <c r="M50" s="9" t="s">
        <v>17</v>
      </c>
      <c r="N50" s="8">
        <v>142.80000000000001</v>
      </c>
      <c r="O50" s="39">
        <f t="shared" si="0"/>
        <v>54999.999999999993</v>
      </c>
      <c r="P50" s="10">
        <v>7854000</v>
      </c>
      <c r="Q50" s="24"/>
      <c r="R50" s="25"/>
      <c r="S50" s="21"/>
      <c r="T50" s="21"/>
    </row>
    <row r="51" spans="1:20" x14ac:dyDescent="0.3">
      <c r="A51" s="29">
        <v>32</v>
      </c>
      <c r="B51" s="20" t="s">
        <v>22</v>
      </c>
      <c r="C51" s="9" t="s">
        <v>121</v>
      </c>
      <c r="D51" s="9" t="s">
        <v>122</v>
      </c>
      <c r="E51" s="9" t="s">
        <v>114</v>
      </c>
      <c r="F51" s="9" t="s">
        <v>125</v>
      </c>
      <c r="G51" s="34" t="s">
        <v>95</v>
      </c>
      <c r="H51" s="9"/>
      <c r="I51" s="8" t="s">
        <v>21</v>
      </c>
      <c r="J51" s="7" t="s">
        <v>84</v>
      </c>
      <c r="K51" s="12">
        <v>1004</v>
      </c>
      <c r="L51" s="38" t="s">
        <v>120</v>
      </c>
      <c r="M51" s="9" t="s">
        <v>17</v>
      </c>
      <c r="N51" s="8">
        <v>144.19999999999999</v>
      </c>
      <c r="O51" s="39">
        <f t="shared" si="0"/>
        <v>55000.000000000007</v>
      </c>
      <c r="P51" s="10">
        <v>7931000</v>
      </c>
      <c r="Q51" s="21"/>
      <c r="R51" s="25"/>
      <c r="S51" s="21"/>
      <c r="T51" s="21"/>
    </row>
    <row r="52" spans="1:20" x14ac:dyDescent="0.3">
      <c r="A52" s="29">
        <v>33</v>
      </c>
      <c r="B52" s="20" t="s">
        <v>22</v>
      </c>
      <c r="C52" s="9" t="s">
        <v>123</v>
      </c>
      <c r="D52" s="9" t="s">
        <v>122</v>
      </c>
      <c r="E52" s="9" t="s">
        <v>114</v>
      </c>
      <c r="F52" s="9" t="s">
        <v>125</v>
      </c>
      <c r="G52" s="34" t="s">
        <v>95</v>
      </c>
      <c r="H52" s="9"/>
      <c r="I52" s="8" t="s">
        <v>124</v>
      </c>
      <c r="J52" s="28" t="s">
        <v>85</v>
      </c>
      <c r="K52" s="12"/>
      <c r="L52" s="38" t="s">
        <v>120</v>
      </c>
      <c r="M52" s="9" t="s">
        <v>17</v>
      </c>
      <c r="N52" s="11">
        <v>198.51</v>
      </c>
      <c r="O52" s="39">
        <v>65000</v>
      </c>
      <c r="P52" s="46">
        <v>12903150</v>
      </c>
      <c r="Q52" s="21"/>
      <c r="R52" s="25"/>
      <c r="S52" s="21"/>
      <c r="T52" s="21"/>
    </row>
    <row r="53" spans="1:20" x14ac:dyDescent="0.3">
      <c r="A53" s="29">
        <v>34</v>
      </c>
      <c r="B53" s="20" t="s">
        <v>22</v>
      </c>
      <c r="C53" s="9" t="s">
        <v>123</v>
      </c>
      <c r="D53" s="9" t="s">
        <v>122</v>
      </c>
      <c r="E53" s="9" t="s">
        <v>114</v>
      </c>
      <c r="F53" s="9" t="s">
        <v>125</v>
      </c>
      <c r="G53" s="34" t="s">
        <v>95</v>
      </c>
      <c r="H53" s="9"/>
      <c r="I53" s="8" t="s">
        <v>124</v>
      </c>
      <c r="J53" s="28" t="s">
        <v>85</v>
      </c>
      <c r="K53" s="12"/>
      <c r="L53" s="38" t="s">
        <v>120</v>
      </c>
      <c r="M53" s="9" t="s">
        <v>17</v>
      </c>
      <c r="N53" s="11">
        <v>181.3</v>
      </c>
      <c r="O53" s="39">
        <v>65000</v>
      </c>
      <c r="P53" s="46">
        <v>11784500</v>
      </c>
      <c r="Q53" s="21"/>
      <c r="R53" s="25"/>
      <c r="S53" s="21"/>
      <c r="T53" s="21"/>
    </row>
    <row r="54" spans="1:20" x14ac:dyDescent="0.3">
      <c r="A54" s="29">
        <v>35</v>
      </c>
      <c r="B54" s="20" t="s">
        <v>22</v>
      </c>
      <c r="C54" s="9" t="s">
        <v>123</v>
      </c>
      <c r="D54" s="9" t="s">
        <v>122</v>
      </c>
      <c r="E54" s="9" t="s">
        <v>114</v>
      </c>
      <c r="F54" s="9" t="s">
        <v>125</v>
      </c>
      <c r="G54" s="34" t="s">
        <v>95</v>
      </c>
      <c r="H54" s="9"/>
      <c r="I54" s="8" t="s">
        <v>124</v>
      </c>
      <c r="J54" s="7" t="s">
        <v>84</v>
      </c>
      <c r="K54" s="12"/>
      <c r="L54" s="38" t="s">
        <v>126</v>
      </c>
      <c r="M54" s="9" t="s">
        <v>17</v>
      </c>
      <c r="N54" s="11">
        <v>386.07</v>
      </c>
      <c r="O54" s="39">
        <v>50000</v>
      </c>
      <c r="P54" s="46">
        <v>19303500</v>
      </c>
      <c r="Q54" s="21"/>
      <c r="R54" s="25"/>
      <c r="S54" s="21"/>
      <c r="T54" s="21"/>
    </row>
    <row r="55" spans="1:20" x14ac:dyDescent="0.3">
      <c r="A55" s="29">
        <v>36</v>
      </c>
      <c r="B55" s="20" t="s">
        <v>22</v>
      </c>
      <c r="C55" s="9" t="s">
        <v>123</v>
      </c>
      <c r="D55" s="9" t="s">
        <v>122</v>
      </c>
      <c r="E55" s="9" t="s">
        <v>114</v>
      </c>
      <c r="F55" s="9" t="s">
        <v>125</v>
      </c>
      <c r="G55" s="38" t="s">
        <v>95</v>
      </c>
      <c r="H55" s="9"/>
      <c r="I55" s="8" t="s">
        <v>124</v>
      </c>
      <c r="J55" s="7" t="s">
        <v>84</v>
      </c>
      <c r="K55" s="12"/>
      <c r="L55" s="38" t="s">
        <v>126</v>
      </c>
      <c r="M55" s="9" t="s">
        <v>17</v>
      </c>
      <c r="N55" s="8">
        <v>605.5</v>
      </c>
      <c r="O55" s="39">
        <v>50000</v>
      </c>
      <c r="P55" s="47">
        <v>30277500</v>
      </c>
      <c r="Q55" s="21"/>
      <c r="R55" s="25"/>
      <c r="S55" s="21"/>
      <c r="T55" s="21"/>
    </row>
    <row r="56" spans="1:20" x14ac:dyDescent="0.3">
      <c r="A56" s="29">
        <v>37</v>
      </c>
      <c r="B56" s="20" t="s">
        <v>22</v>
      </c>
      <c r="C56" s="9" t="s">
        <v>128</v>
      </c>
      <c r="D56" s="9" t="s">
        <v>129</v>
      </c>
      <c r="E56" s="9" t="s">
        <v>114</v>
      </c>
      <c r="F56" s="9" t="s">
        <v>130</v>
      </c>
      <c r="G56" s="9" t="s">
        <v>18</v>
      </c>
      <c r="H56" s="9"/>
      <c r="I56" s="8" t="s">
        <v>21</v>
      </c>
      <c r="J56" s="7" t="s">
        <v>84</v>
      </c>
      <c r="K56" s="12">
        <v>1008</v>
      </c>
      <c r="L56" s="41" t="s">
        <v>127</v>
      </c>
      <c r="M56" s="38" t="s">
        <v>110</v>
      </c>
      <c r="N56" s="8">
        <v>509.03</v>
      </c>
      <c r="O56" s="39">
        <f t="shared" si="0"/>
        <v>45183.977368720902</v>
      </c>
      <c r="P56" s="10">
        <v>23000000</v>
      </c>
      <c r="Q56" s="24"/>
      <c r="R56" s="25"/>
      <c r="S56" s="21"/>
      <c r="T56" s="21"/>
    </row>
    <row r="57" spans="1:20" x14ac:dyDescent="0.3">
      <c r="A57" s="29">
        <v>38</v>
      </c>
      <c r="B57" s="20" t="s">
        <v>22</v>
      </c>
      <c r="C57" s="9" t="s">
        <v>128</v>
      </c>
      <c r="D57" s="9" t="s">
        <v>129</v>
      </c>
      <c r="E57" s="9" t="s">
        <v>114</v>
      </c>
      <c r="F57" s="9" t="s">
        <v>130</v>
      </c>
      <c r="G57" s="9" t="s">
        <v>18</v>
      </c>
      <c r="H57" s="9"/>
      <c r="I57" s="8" t="s">
        <v>21</v>
      </c>
      <c r="J57" s="7" t="s">
        <v>84</v>
      </c>
      <c r="K57" s="12">
        <v>1011</v>
      </c>
      <c r="L57" s="41" t="s">
        <v>127</v>
      </c>
      <c r="M57" s="38" t="s">
        <v>110</v>
      </c>
      <c r="N57" s="8">
        <v>330.56</v>
      </c>
      <c r="O57" s="39">
        <f t="shared" si="0"/>
        <v>61713.455953533397</v>
      </c>
      <c r="P57" s="10">
        <v>20400000</v>
      </c>
      <c r="Q57" s="24"/>
      <c r="R57" s="25"/>
      <c r="S57" s="21"/>
      <c r="T57" s="21"/>
    </row>
    <row r="58" spans="1:20" x14ac:dyDescent="0.3">
      <c r="A58" s="29">
        <v>39</v>
      </c>
      <c r="B58" s="20" t="s">
        <v>22</v>
      </c>
      <c r="C58" s="9" t="s">
        <v>8</v>
      </c>
      <c r="D58" s="9" t="s">
        <v>132</v>
      </c>
      <c r="E58" s="9" t="s">
        <v>101</v>
      </c>
      <c r="F58" s="9" t="s">
        <v>131</v>
      </c>
      <c r="G58" s="38" t="s">
        <v>95</v>
      </c>
      <c r="H58" s="9"/>
      <c r="I58" s="8" t="s">
        <v>21</v>
      </c>
      <c r="J58" s="28" t="s">
        <v>85</v>
      </c>
      <c r="K58" s="12">
        <v>1003</v>
      </c>
      <c r="L58" s="38" t="s">
        <v>87</v>
      </c>
      <c r="M58" s="9" t="s">
        <v>17</v>
      </c>
      <c r="N58" s="8">
        <v>158.91</v>
      </c>
      <c r="O58" s="39">
        <f t="shared" si="0"/>
        <v>65000</v>
      </c>
      <c r="P58" s="10">
        <v>10329150</v>
      </c>
      <c r="Q58" s="24"/>
      <c r="R58" s="25"/>
      <c r="S58" s="21"/>
      <c r="T58" s="21"/>
    </row>
    <row r="59" spans="1:20" x14ac:dyDescent="0.3">
      <c r="A59" s="29">
        <v>40</v>
      </c>
      <c r="B59" s="20" t="s">
        <v>22</v>
      </c>
      <c r="C59" s="9" t="s">
        <v>8</v>
      </c>
      <c r="D59" s="9" t="s">
        <v>132</v>
      </c>
      <c r="E59" s="9" t="s">
        <v>101</v>
      </c>
      <c r="F59" s="9" t="s">
        <v>131</v>
      </c>
      <c r="G59" s="38" t="s">
        <v>95</v>
      </c>
      <c r="H59" s="9"/>
      <c r="I59" s="8" t="s">
        <v>21</v>
      </c>
      <c r="J59" s="28" t="s">
        <v>85</v>
      </c>
      <c r="K59" s="12">
        <v>1004</v>
      </c>
      <c r="L59" s="38" t="s">
        <v>87</v>
      </c>
      <c r="M59" s="9" t="s">
        <v>17</v>
      </c>
      <c r="N59" s="8">
        <v>113.56</v>
      </c>
      <c r="O59" s="39">
        <f t="shared" si="0"/>
        <v>65000</v>
      </c>
      <c r="P59" s="10">
        <v>7381400</v>
      </c>
      <c r="Q59" s="24"/>
      <c r="R59" s="25"/>
      <c r="S59" s="21"/>
      <c r="T59" s="21"/>
    </row>
    <row r="60" spans="1:20" x14ac:dyDescent="0.3">
      <c r="A60" s="29">
        <v>41</v>
      </c>
      <c r="B60" s="20" t="s">
        <v>22</v>
      </c>
      <c r="C60" s="9" t="s">
        <v>9</v>
      </c>
      <c r="D60" s="9" t="s">
        <v>134</v>
      </c>
      <c r="E60" s="9" t="s">
        <v>103</v>
      </c>
      <c r="F60" s="9" t="s">
        <v>90</v>
      </c>
      <c r="G60" s="9" t="s">
        <v>18</v>
      </c>
      <c r="H60" s="9"/>
      <c r="I60" s="8" t="s">
        <v>21</v>
      </c>
      <c r="J60" s="28" t="s">
        <v>85</v>
      </c>
      <c r="K60" s="12">
        <v>1001</v>
      </c>
      <c r="L60" s="38" t="s">
        <v>87</v>
      </c>
      <c r="M60" s="38" t="s">
        <v>110</v>
      </c>
      <c r="N60" s="8">
        <v>97.74</v>
      </c>
      <c r="O60" s="39">
        <f t="shared" si="0"/>
        <v>61387.354205033764</v>
      </c>
      <c r="P60" s="10">
        <v>6000000</v>
      </c>
      <c r="Q60" s="24"/>
      <c r="R60" s="25"/>
      <c r="S60" s="21"/>
      <c r="T60" s="21"/>
    </row>
    <row r="61" spans="1:20" x14ac:dyDescent="0.3">
      <c r="A61" s="29">
        <v>42</v>
      </c>
      <c r="B61" s="20" t="s">
        <v>22</v>
      </c>
      <c r="C61" s="9" t="s">
        <v>9</v>
      </c>
      <c r="D61" s="9" t="s">
        <v>134</v>
      </c>
      <c r="E61" s="9" t="s">
        <v>103</v>
      </c>
      <c r="F61" s="9" t="s">
        <v>90</v>
      </c>
      <c r="G61" s="9" t="s">
        <v>18</v>
      </c>
      <c r="H61" s="9"/>
      <c r="I61" s="8" t="s">
        <v>21</v>
      </c>
      <c r="J61" s="28" t="s">
        <v>85</v>
      </c>
      <c r="K61" s="12">
        <v>1002</v>
      </c>
      <c r="L61" s="38" t="s">
        <v>87</v>
      </c>
      <c r="M61" s="38" t="s">
        <v>110</v>
      </c>
      <c r="N61" s="8">
        <v>98.12</v>
      </c>
      <c r="O61" s="39">
        <f t="shared" si="0"/>
        <v>61149.612719119439</v>
      </c>
      <c r="P61" s="10">
        <v>6000000</v>
      </c>
      <c r="Q61" s="24"/>
      <c r="R61" s="25"/>
      <c r="S61" s="21"/>
      <c r="T61" s="21"/>
    </row>
    <row r="62" spans="1:20" x14ac:dyDescent="0.3">
      <c r="A62" s="29">
        <v>43</v>
      </c>
      <c r="B62" s="20" t="s">
        <v>22</v>
      </c>
      <c r="C62" s="9" t="s">
        <v>10</v>
      </c>
      <c r="D62" s="9" t="s">
        <v>135</v>
      </c>
      <c r="E62" s="9" t="s">
        <v>103</v>
      </c>
      <c r="F62" s="9" t="s">
        <v>90</v>
      </c>
      <c r="G62" s="9" t="s">
        <v>18</v>
      </c>
      <c r="H62" s="9"/>
      <c r="I62" s="8" t="s">
        <v>133</v>
      </c>
      <c r="J62" s="19" t="s">
        <v>83</v>
      </c>
      <c r="K62" s="12">
        <v>1005</v>
      </c>
      <c r="L62" s="38" t="s">
        <v>87</v>
      </c>
      <c r="M62" s="9" t="s">
        <v>17</v>
      </c>
      <c r="N62" s="8">
        <v>83.18</v>
      </c>
      <c r="O62" s="39">
        <f t="shared" si="0"/>
        <v>70000</v>
      </c>
      <c r="P62" s="10">
        <v>5822600</v>
      </c>
      <c r="Q62" s="24"/>
      <c r="R62" s="25"/>
      <c r="S62" s="21"/>
      <c r="T62" s="21"/>
    </row>
    <row r="63" spans="1:20" x14ac:dyDescent="0.3">
      <c r="A63" s="29">
        <v>44</v>
      </c>
      <c r="B63" s="20" t="s">
        <v>22</v>
      </c>
      <c r="C63" s="9" t="s">
        <v>11</v>
      </c>
      <c r="D63" s="9" t="s">
        <v>136</v>
      </c>
      <c r="E63" s="9" t="s">
        <v>102</v>
      </c>
      <c r="F63" s="9" t="s">
        <v>92</v>
      </c>
      <c r="G63" s="9" t="s">
        <v>95</v>
      </c>
      <c r="H63" s="9"/>
      <c r="I63" s="8" t="s">
        <v>21</v>
      </c>
      <c r="J63" s="7" t="s">
        <v>84</v>
      </c>
      <c r="K63" s="12">
        <v>1001</v>
      </c>
      <c r="L63" s="38" t="s">
        <v>87</v>
      </c>
      <c r="M63" s="38" t="s">
        <v>110</v>
      </c>
      <c r="N63" s="8">
        <v>90.9</v>
      </c>
      <c r="O63" s="39">
        <f t="shared" si="0"/>
        <v>45000</v>
      </c>
      <c r="P63" s="10">
        <v>4090500</v>
      </c>
      <c r="Q63" s="24"/>
      <c r="R63" s="25"/>
      <c r="S63" s="21"/>
      <c r="T63" s="21"/>
    </row>
    <row r="64" spans="1:20" x14ac:dyDescent="0.3">
      <c r="A64" s="29">
        <v>45</v>
      </c>
      <c r="B64" s="20" t="s">
        <v>22</v>
      </c>
      <c r="C64" s="9" t="s">
        <v>12</v>
      </c>
      <c r="D64" s="9" t="s">
        <v>137</v>
      </c>
      <c r="E64" s="9" t="s">
        <v>114</v>
      </c>
      <c r="F64" s="45" t="s">
        <v>119</v>
      </c>
      <c r="G64" s="9" t="s">
        <v>95</v>
      </c>
      <c r="H64" s="9"/>
      <c r="I64" s="8" t="s">
        <v>21</v>
      </c>
      <c r="J64" s="7" t="s">
        <v>84</v>
      </c>
      <c r="K64" s="12">
        <v>1002</v>
      </c>
      <c r="L64" s="38" t="s">
        <v>87</v>
      </c>
      <c r="M64" s="38" t="s">
        <v>110</v>
      </c>
      <c r="N64" s="8">
        <v>124.93</v>
      </c>
      <c r="O64" s="39">
        <f t="shared" si="0"/>
        <v>45000</v>
      </c>
      <c r="P64" s="10">
        <v>5621850</v>
      </c>
      <c r="Q64" s="21"/>
      <c r="R64" s="25"/>
      <c r="S64" s="21"/>
      <c r="T64" s="21"/>
    </row>
    <row r="65" spans="1:20" x14ac:dyDescent="0.3">
      <c r="A65" s="29">
        <v>46</v>
      </c>
      <c r="B65" s="20" t="s">
        <v>22</v>
      </c>
      <c r="C65" s="9" t="s">
        <v>12</v>
      </c>
      <c r="D65" s="9" t="s">
        <v>137</v>
      </c>
      <c r="E65" s="9" t="s">
        <v>114</v>
      </c>
      <c r="F65" s="45" t="s">
        <v>119</v>
      </c>
      <c r="G65" s="9" t="s">
        <v>95</v>
      </c>
      <c r="H65" s="9"/>
      <c r="I65" s="8" t="s">
        <v>21</v>
      </c>
      <c r="J65" s="7" t="s">
        <v>84</v>
      </c>
      <c r="K65" s="12">
        <v>1003</v>
      </c>
      <c r="L65" s="38" t="s">
        <v>87</v>
      </c>
      <c r="M65" s="38" t="s">
        <v>110</v>
      </c>
      <c r="N65" s="8">
        <v>124.93</v>
      </c>
      <c r="O65" s="39">
        <f t="shared" si="0"/>
        <v>45000</v>
      </c>
      <c r="P65" s="10">
        <v>5621850</v>
      </c>
      <c r="Q65" s="21"/>
      <c r="R65" s="25"/>
      <c r="S65" s="21"/>
      <c r="T65" s="21"/>
    </row>
    <row r="66" spans="1:20" x14ac:dyDescent="0.3">
      <c r="A66" s="29">
        <v>47</v>
      </c>
      <c r="B66" s="20" t="s">
        <v>22</v>
      </c>
      <c r="C66" s="9" t="s">
        <v>12</v>
      </c>
      <c r="D66" s="9" t="s">
        <v>137</v>
      </c>
      <c r="E66" s="9" t="s">
        <v>114</v>
      </c>
      <c r="F66" s="45" t="s">
        <v>119</v>
      </c>
      <c r="G66" s="9" t="s">
        <v>95</v>
      </c>
      <c r="H66" s="9"/>
      <c r="I66" s="8" t="s">
        <v>21</v>
      </c>
      <c r="J66" s="7" t="s">
        <v>84</v>
      </c>
      <c r="K66" s="12">
        <v>1004</v>
      </c>
      <c r="L66" s="38" t="s">
        <v>87</v>
      </c>
      <c r="M66" s="38" t="s">
        <v>110</v>
      </c>
      <c r="N66" s="8">
        <v>124.93</v>
      </c>
      <c r="O66" s="39">
        <f t="shared" si="0"/>
        <v>45000</v>
      </c>
      <c r="P66" s="10">
        <v>5621850</v>
      </c>
      <c r="Q66" s="21"/>
      <c r="R66" s="25"/>
      <c r="S66" s="21"/>
      <c r="T66" s="21"/>
    </row>
    <row r="67" spans="1:20" x14ac:dyDescent="0.3">
      <c r="A67" s="151" t="s">
        <v>138</v>
      </c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21"/>
      <c r="R67" s="25"/>
      <c r="S67" s="21"/>
      <c r="T67" s="21"/>
    </row>
    <row r="68" spans="1:20" x14ac:dyDescent="0.3">
      <c r="A68" s="51">
        <v>1</v>
      </c>
      <c r="B68" s="52" t="s">
        <v>144</v>
      </c>
      <c r="C68" s="9" t="s">
        <v>60</v>
      </c>
      <c r="D68" s="9" t="s">
        <v>145</v>
      </c>
      <c r="E68" s="9" t="s">
        <v>103</v>
      </c>
      <c r="F68" s="9" t="s">
        <v>19</v>
      </c>
      <c r="G68" s="9" t="s">
        <v>18</v>
      </c>
      <c r="H68" s="9"/>
      <c r="I68" s="8" t="s">
        <v>133</v>
      </c>
      <c r="J68" s="7" t="s">
        <v>84</v>
      </c>
      <c r="K68" s="12" t="s">
        <v>139</v>
      </c>
      <c r="L68" s="38" t="s">
        <v>87</v>
      </c>
      <c r="M68" s="38" t="s">
        <v>110</v>
      </c>
      <c r="N68" s="33">
        <v>447.97</v>
      </c>
      <c r="O68" s="148">
        <f>P68/N68</f>
        <v>80005.357501618404</v>
      </c>
      <c r="P68" s="10">
        <v>35840000</v>
      </c>
      <c r="Q68" s="21"/>
      <c r="R68" s="25"/>
      <c r="S68" s="21"/>
      <c r="T68" s="21"/>
    </row>
    <row r="69" spans="1:20" x14ac:dyDescent="0.3">
      <c r="A69" s="51">
        <v>2</v>
      </c>
      <c r="B69" s="52" t="s">
        <v>144</v>
      </c>
      <c r="C69" s="9" t="s">
        <v>60</v>
      </c>
      <c r="D69" s="9" t="s">
        <v>145</v>
      </c>
      <c r="E69" s="9" t="s">
        <v>103</v>
      </c>
      <c r="F69" s="9" t="s">
        <v>19</v>
      </c>
      <c r="G69" s="9" t="s">
        <v>18</v>
      </c>
      <c r="H69" s="9"/>
      <c r="I69" s="8" t="s">
        <v>133</v>
      </c>
      <c r="J69" s="28" t="s">
        <v>85</v>
      </c>
      <c r="K69" s="12"/>
      <c r="L69" s="38" t="s">
        <v>87</v>
      </c>
      <c r="M69" s="12" t="s">
        <v>17</v>
      </c>
      <c r="N69" s="33">
        <v>150.68</v>
      </c>
      <c r="O69" s="148">
        <f t="shared" ref="O69:O74" si="3">P69/N69</f>
        <v>95002.654632333419</v>
      </c>
      <c r="P69" s="10">
        <v>14315000</v>
      </c>
      <c r="Q69" s="21"/>
      <c r="R69" s="25"/>
      <c r="S69" s="21"/>
      <c r="T69" s="21"/>
    </row>
    <row r="70" spans="1:20" x14ac:dyDescent="0.3">
      <c r="A70" s="51">
        <v>3</v>
      </c>
      <c r="B70" s="52" t="s">
        <v>144</v>
      </c>
      <c r="C70" s="9" t="s">
        <v>60</v>
      </c>
      <c r="D70" s="9" t="s">
        <v>145</v>
      </c>
      <c r="E70" s="9" t="s">
        <v>103</v>
      </c>
      <c r="F70" s="9" t="s">
        <v>19</v>
      </c>
      <c r="G70" s="9" t="s">
        <v>18</v>
      </c>
      <c r="H70" s="9"/>
      <c r="I70" s="8" t="s">
        <v>133</v>
      </c>
      <c r="J70" s="7" t="s">
        <v>84</v>
      </c>
      <c r="K70" s="12" t="s">
        <v>140</v>
      </c>
      <c r="L70" s="12" t="s">
        <v>146</v>
      </c>
      <c r="M70" s="38" t="s">
        <v>110</v>
      </c>
      <c r="N70" s="33">
        <v>320.37</v>
      </c>
      <c r="O70" s="148">
        <f t="shared" si="3"/>
        <v>75000.780347722946</v>
      </c>
      <c r="P70" s="10">
        <v>24028000</v>
      </c>
      <c r="Q70" s="21"/>
      <c r="R70" s="25"/>
      <c r="S70" s="21"/>
      <c r="T70" s="21"/>
    </row>
    <row r="71" spans="1:20" x14ac:dyDescent="0.3">
      <c r="A71" s="51">
        <v>4</v>
      </c>
      <c r="B71" s="52" t="s">
        <v>144</v>
      </c>
      <c r="C71" s="9" t="s">
        <v>60</v>
      </c>
      <c r="D71" s="9" t="s">
        <v>145</v>
      </c>
      <c r="E71" s="9" t="s">
        <v>103</v>
      </c>
      <c r="F71" s="9" t="s">
        <v>19</v>
      </c>
      <c r="G71" s="9" t="s">
        <v>18</v>
      </c>
      <c r="H71" s="9"/>
      <c r="I71" s="8" t="s">
        <v>133</v>
      </c>
      <c r="J71" s="7" t="s">
        <v>84</v>
      </c>
      <c r="K71" s="12" t="s">
        <v>141</v>
      </c>
      <c r="L71" s="12" t="s">
        <v>88</v>
      </c>
      <c r="M71" s="38" t="s">
        <v>110</v>
      </c>
      <c r="N71" s="33">
        <v>174.91</v>
      </c>
      <c r="O71" s="148">
        <f t="shared" si="3"/>
        <v>72002.744268480936</v>
      </c>
      <c r="P71" s="10">
        <v>12594000</v>
      </c>
      <c r="Q71" s="21"/>
      <c r="R71" s="25"/>
      <c r="S71" s="21"/>
      <c r="T71" s="21"/>
    </row>
    <row r="72" spans="1:20" x14ac:dyDescent="0.3">
      <c r="A72" s="51">
        <v>5</v>
      </c>
      <c r="B72" s="52" t="s">
        <v>144</v>
      </c>
      <c r="C72" s="9" t="s">
        <v>60</v>
      </c>
      <c r="D72" s="9" t="s">
        <v>145</v>
      </c>
      <c r="E72" s="9" t="s">
        <v>103</v>
      </c>
      <c r="F72" s="9" t="s">
        <v>19</v>
      </c>
      <c r="G72" s="9" t="s">
        <v>18</v>
      </c>
      <c r="H72" s="9"/>
      <c r="I72" s="8" t="s">
        <v>133</v>
      </c>
      <c r="J72" s="7" t="s">
        <v>84</v>
      </c>
      <c r="K72" s="12" t="s">
        <v>142</v>
      </c>
      <c r="L72" s="12" t="s">
        <v>88</v>
      </c>
      <c r="M72" s="38" t="s">
        <v>110</v>
      </c>
      <c r="N72" s="33">
        <v>460.56</v>
      </c>
      <c r="O72" s="148">
        <f t="shared" si="3"/>
        <v>69999.565746048291</v>
      </c>
      <c r="P72" s="10">
        <v>32239000</v>
      </c>
      <c r="Q72" s="21"/>
      <c r="R72" s="25"/>
      <c r="S72" s="21"/>
      <c r="T72" s="21"/>
    </row>
    <row r="73" spans="1:20" x14ac:dyDescent="0.3">
      <c r="A73" s="51">
        <v>6</v>
      </c>
      <c r="B73" s="52" t="s">
        <v>144</v>
      </c>
      <c r="C73" s="9" t="s">
        <v>60</v>
      </c>
      <c r="D73" s="9" t="s">
        <v>145</v>
      </c>
      <c r="E73" s="9" t="s">
        <v>103</v>
      </c>
      <c r="F73" s="9" t="s">
        <v>19</v>
      </c>
      <c r="G73" s="9" t="s">
        <v>18</v>
      </c>
      <c r="H73" s="9"/>
      <c r="I73" s="8" t="s">
        <v>133</v>
      </c>
      <c r="J73" s="7" t="s">
        <v>84</v>
      </c>
      <c r="K73" s="12"/>
      <c r="L73" s="38" t="s">
        <v>87</v>
      </c>
      <c r="M73" s="38" t="s">
        <v>110</v>
      </c>
      <c r="N73" s="33">
        <v>318.41000000000003</v>
      </c>
      <c r="O73" s="148">
        <f t="shared" si="3"/>
        <v>75000.785151220116</v>
      </c>
      <c r="P73" s="10">
        <v>23881000</v>
      </c>
      <c r="Q73" s="21"/>
      <c r="R73" s="25"/>
      <c r="S73" s="21"/>
      <c r="T73" s="21"/>
    </row>
    <row r="74" spans="1:20" x14ac:dyDescent="0.3">
      <c r="A74" s="51">
        <v>7</v>
      </c>
      <c r="B74" s="52" t="s">
        <v>144</v>
      </c>
      <c r="C74" s="9" t="s">
        <v>60</v>
      </c>
      <c r="D74" s="9" t="s">
        <v>145</v>
      </c>
      <c r="E74" s="9" t="s">
        <v>103</v>
      </c>
      <c r="F74" s="9" t="s">
        <v>19</v>
      </c>
      <c r="G74" s="9" t="s">
        <v>18</v>
      </c>
      <c r="H74" s="9"/>
      <c r="I74" s="8" t="s">
        <v>133</v>
      </c>
      <c r="J74" s="7" t="s">
        <v>84</v>
      </c>
      <c r="K74" s="12" t="s">
        <v>143</v>
      </c>
      <c r="L74" s="12" t="s">
        <v>88</v>
      </c>
      <c r="M74" s="38" t="s">
        <v>110</v>
      </c>
      <c r="N74" s="33">
        <v>136.74</v>
      </c>
      <c r="O74" s="148">
        <f t="shared" si="3"/>
        <v>85000</v>
      </c>
      <c r="P74" s="10">
        <v>11622900</v>
      </c>
      <c r="Q74" s="21"/>
      <c r="R74" s="25"/>
      <c r="S74" s="21"/>
      <c r="T74" s="21"/>
    </row>
    <row r="75" spans="1:20" x14ac:dyDescent="0.3">
      <c r="A75" s="51">
        <v>8</v>
      </c>
      <c r="B75" s="52" t="s">
        <v>144</v>
      </c>
      <c r="C75" s="9" t="s">
        <v>61</v>
      </c>
      <c r="D75" s="9" t="s">
        <v>145</v>
      </c>
      <c r="E75" s="9" t="s">
        <v>103</v>
      </c>
      <c r="F75" s="9" t="s">
        <v>19</v>
      </c>
      <c r="G75" s="9" t="s">
        <v>18</v>
      </c>
      <c r="H75" s="9"/>
      <c r="I75" s="8" t="s">
        <v>160</v>
      </c>
      <c r="J75" s="28" t="s">
        <v>85</v>
      </c>
      <c r="K75" s="12" t="s">
        <v>16</v>
      </c>
      <c r="L75" s="38" t="s">
        <v>87</v>
      </c>
      <c r="M75" s="12" t="s">
        <v>17</v>
      </c>
      <c r="N75" s="33">
        <v>68.83</v>
      </c>
      <c r="O75" s="148">
        <f t="shared" ref="O75:O80" si="4">P75/N75</f>
        <v>87000</v>
      </c>
      <c r="P75" s="10">
        <v>5988210</v>
      </c>
      <c r="Q75" s="21"/>
      <c r="R75" s="25"/>
      <c r="S75" s="21"/>
      <c r="T75" s="21"/>
    </row>
    <row r="76" spans="1:20" x14ac:dyDescent="0.3">
      <c r="A76" s="51">
        <v>9</v>
      </c>
      <c r="B76" s="52" t="s">
        <v>144</v>
      </c>
      <c r="C76" s="9" t="s">
        <v>61</v>
      </c>
      <c r="D76" s="9" t="s">
        <v>145</v>
      </c>
      <c r="E76" s="9" t="s">
        <v>103</v>
      </c>
      <c r="F76" s="9" t="s">
        <v>19</v>
      </c>
      <c r="G76" s="9" t="s">
        <v>18</v>
      </c>
      <c r="H76" s="9"/>
      <c r="I76" s="8" t="s">
        <v>160</v>
      </c>
      <c r="J76" s="28" t="s">
        <v>85</v>
      </c>
      <c r="K76" s="12" t="s">
        <v>56</v>
      </c>
      <c r="L76" s="38" t="s">
        <v>87</v>
      </c>
      <c r="M76" s="12" t="s">
        <v>17</v>
      </c>
      <c r="N76" s="33">
        <v>91.25</v>
      </c>
      <c r="O76" s="148">
        <v>87000</v>
      </c>
      <c r="P76" s="10">
        <v>7938750</v>
      </c>
      <c r="Q76" s="21"/>
      <c r="R76" s="25"/>
      <c r="S76" s="21"/>
      <c r="T76" s="21"/>
    </row>
    <row r="77" spans="1:20" x14ac:dyDescent="0.3">
      <c r="A77" s="51">
        <v>10</v>
      </c>
      <c r="B77" s="52" t="s">
        <v>144</v>
      </c>
      <c r="C77" s="9" t="s">
        <v>61</v>
      </c>
      <c r="D77" s="9" t="s">
        <v>145</v>
      </c>
      <c r="E77" s="9" t="s">
        <v>103</v>
      </c>
      <c r="F77" s="9" t="s">
        <v>19</v>
      </c>
      <c r="G77" s="9" t="s">
        <v>18</v>
      </c>
      <c r="H77" s="9"/>
      <c r="I77" s="8" t="s">
        <v>160</v>
      </c>
      <c r="J77" s="7" t="s">
        <v>84</v>
      </c>
      <c r="K77" s="12" t="s">
        <v>57</v>
      </c>
      <c r="L77" s="38" t="s">
        <v>87</v>
      </c>
      <c r="M77" s="12" t="s">
        <v>17</v>
      </c>
      <c r="N77" s="33">
        <v>165.86</v>
      </c>
      <c r="O77" s="148">
        <v>90000</v>
      </c>
      <c r="P77" s="10">
        <v>14927400</v>
      </c>
      <c r="Q77" s="21"/>
      <c r="R77" s="25"/>
      <c r="S77" s="21"/>
      <c r="T77" s="21"/>
    </row>
    <row r="78" spans="1:20" x14ac:dyDescent="0.3">
      <c r="A78" s="51">
        <v>11</v>
      </c>
      <c r="B78" s="52" t="s">
        <v>144</v>
      </c>
      <c r="C78" s="9" t="s">
        <v>61</v>
      </c>
      <c r="D78" s="9" t="s">
        <v>145</v>
      </c>
      <c r="E78" s="9" t="s">
        <v>103</v>
      </c>
      <c r="F78" s="9" t="s">
        <v>19</v>
      </c>
      <c r="G78" s="9" t="s">
        <v>18</v>
      </c>
      <c r="H78" s="9"/>
      <c r="I78" s="8" t="s">
        <v>160</v>
      </c>
      <c r="J78" s="7" t="s">
        <v>84</v>
      </c>
      <c r="K78" s="12" t="s">
        <v>57</v>
      </c>
      <c r="L78" s="38" t="s">
        <v>87</v>
      </c>
      <c r="M78" s="12" t="s">
        <v>17</v>
      </c>
      <c r="N78" s="33">
        <v>152.80000000000001</v>
      </c>
      <c r="O78" s="148">
        <v>90000</v>
      </c>
      <c r="P78" s="10">
        <v>13752000</v>
      </c>
      <c r="Q78" s="21"/>
      <c r="R78" s="25"/>
      <c r="S78" s="21"/>
      <c r="T78" s="21"/>
    </row>
    <row r="79" spans="1:20" x14ac:dyDescent="0.3">
      <c r="A79" s="51">
        <v>12</v>
      </c>
      <c r="B79" s="52" t="s">
        <v>144</v>
      </c>
      <c r="C79" s="9" t="s">
        <v>61</v>
      </c>
      <c r="D79" s="9" t="s">
        <v>145</v>
      </c>
      <c r="E79" s="9" t="s">
        <v>103</v>
      </c>
      <c r="F79" s="9" t="s">
        <v>19</v>
      </c>
      <c r="G79" s="9" t="s">
        <v>18</v>
      </c>
      <c r="H79" s="9"/>
      <c r="I79" s="8" t="s">
        <v>160</v>
      </c>
      <c r="J79" s="28" t="s">
        <v>85</v>
      </c>
      <c r="K79" s="12" t="s">
        <v>58</v>
      </c>
      <c r="L79" s="38" t="s">
        <v>87</v>
      </c>
      <c r="M79" s="12" t="s">
        <v>17</v>
      </c>
      <c r="N79" s="33">
        <v>94.13</v>
      </c>
      <c r="O79" s="148">
        <f t="shared" si="4"/>
        <v>87000</v>
      </c>
      <c r="P79" s="10">
        <v>8189310</v>
      </c>
      <c r="Q79" s="21"/>
      <c r="R79" s="25"/>
      <c r="S79" s="21"/>
      <c r="T79" s="21"/>
    </row>
    <row r="80" spans="1:20" x14ac:dyDescent="0.3">
      <c r="A80" s="53">
        <v>13</v>
      </c>
      <c r="B80" s="54" t="s">
        <v>144</v>
      </c>
      <c r="C80" s="56" t="s">
        <v>61</v>
      </c>
      <c r="D80" s="56" t="s">
        <v>145</v>
      </c>
      <c r="E80" s="56" t="s">
        <v>103</v>
      </c>
      <c r="F80" s="56" t="s">
        <v>19</v>
      </c>
      <c r="G80" s="56" t="s">
        <v>18</v>
      </c>
      <c r="H80" s="56"/>
      <c r="I80" s="8" t="s">
        <v>160</v>
      </c>
      <c r="J80" s="57" t="s">
        <v>85</v>
      </c>
      <c r="K80" s="49" t="s">
        <v>59</v>
      </c>
      <c r="L80" s="58" t="s">
        <v>87</v>
      </c>
      <c r="M80" s="49" t="s">
        <v>17</v>
      </c>
      <c r="N80" s="50">
        <v>79.040000000000006</v>
      </c>
      <c r="O80" s="148">
        <f t="shared" si="4"/>
        <v>87000</v>
      </c>
      <c r="P80" s="10">
        <v>6876480</v>
      </c>
      <c r="Q80" s="21"/>
      <c r="R80" s="25"/>
      <c r="S80" s="21"/>
      <c r="T80" s="21"/>
    </row>
    <row r="81" spans="1:20" x14ac:dyDescent="0.3">
      <c r="A81" s="67" t="s">
        <v>13</v>
      </c>
      <c r="B81" s="59"/>
      <c r="C81" s="60"/>
      <c r="D81" s="60"/>
      <c r="E81" s="60"/>
      <c r="F81" s="60"/>
      <c r="G81" s="60"/>
      <c r="H81" s="60"/>
      <c r="I81" s="61"/>
      <c r="J81" s="61"/>
      <c r="K81" s="62"/>
      <c r="L81" s="63"/>
      <c r="M81" s="62"/>
      <c r="N81" s="64"/>
      <c r="O81" s="65"/>
      <c r="P81" s="66"/>
      <c r="Q81" s="21"/>
      <c r="R81" s="25"/>
      <c r="S81" s="21"/>
      <c r="T81" s="21"/>
    </row>
    <row r="82" spans="1:20" x14ac:dyDescent="0.3">
      <c r="A82" s="51">
        <v>1</v>
      </c>
      <c r="B82" s="52" t="s">
        <v>13</v>
      </c>
      <c r="C82" s="9" t="s">
        <v>147</v>
      </c>
      <c r="D82" s="9" t="s">
        <v>148</v>
      </c>
      <c r="E82" s="9" t="s">
        <v>103</v>
      </c>
      <c r="F82" s="30" t="s">
        <v>169</v>
      </c>
      <c r="G82" s="9" t="s">
        <v>95</v>
      </c>
      <c r="H82" s="9"/>
      <c r="I82" s="11" t="s">
        <v>118</v>
      </c>
      <c r="J82" s="28" t="s">
        <v>85</v>
      </c>
      <c r="K82" s="12" t="s">
        <v>24</v>
      </c>
      <c r="L82" s="38" t="s">
        <v>87</v>
      </c>
      <c r="M82" s="38" t="s">
        <v>110</v>
      </c>
      <c r="N82" s="8">
        <v>69.760000000000005</v>
      </c>
      <c r="O82" s="39">
        <f t="shared" ref="O82:O85" si="5">P82/N82</f>
        <v>59999.999999999993</v>
      </c>
      <c r="P82" s="10">
        <v>4185600</v>
      </c>
      <c r="Q82" s="21"/>
      <c r="R82" s="25"/>
      <c r="S82" s="21"/>
      <c r="T82" s="21"/>
    </row>
    <row r="83" spans="1:20" x14ac:dyDescent="0.3">
      <c r="A83" s="51">
        <v>2</v>
      </c>
      <c r="B83" s="52" t="s">
        <v>13</v>
      </c>
      <c r="C83" s="9" t="s">
        <v>147</v>
      </c>
      <c r="D83" s="9" t="s">
        <v>148</v>
      </c>
      <c r="E83" s="9" t="s">
        <v>103</v>
      </c>
      <c r="F83" s="30" t="s">
        <v>169</v>
      </c>
      <c r="G83" s="9" t="s">
        <v>95</v>
      </c>
      <c r="H83" s="9"/>
      <c r="I83" s="11" t="s">
        <v>118</v>
      </c>
      <c r="J83" s="57" t="s">
        <v>85</v>
      </c>
      <c r="K83" s="12" t="s">
        <v>25</v>
      </c>
      <c r="L83" s="38" t="s">
        <v>87</v>
      </c>
      <c r="M83" s="38" t="s">
        <v>110</v>
      </c>
      <c r="N83" s="8">
        <v>87.99</v>
      </c>
      <c r="O83" s="39">
        <f t="shared" si="5"/>
        <v>55000</v>
      </c>
      <c r="P83" s="10">
        <v>4839450</v>
      </c>
      <c r="Q83" s="21"/>
      <c r="R83" s="25"/>
      <c r="S83" s="21"/>
      <c r="T83" s="21"/>
    </row>
    <row r="84" spans="1:20" x14ac:dyDescent="0.3">
      <c r="A84" s="51">
        <v>3</v>
      </c>
      <c r="B84" s="52" t="s">
        <v>13</v>
      </c>
      <c r="C84" s="9" t="s">
        <v>147</v>
      </c>
      <c r="D84" s="9" t="s">
        <v>148</v>
      </c>
      <c r="E84" s="9" t="s">
        <v>103</v>
      </c>
      <c r="F84" s="30" t="s">
        <v>169</v>
      </c>
      <c r="G84" s="9" t="s">
        <v>95</v>
      </c>
      <c r="H84" s="9"/>
      <c r="I84" s="11" t="s">
        <v>118</v>
      </c>
      <c r="J84" s="57" t="s">
        <v>85</v>
      </c>
      <c r="K84" s="12" t="s">
        <v>27</v>
      </c>
      <c r="L84" s="38" t="s">
        <v>87</v>
      </c>
      <c r="M84" s="38" t="s">
        <v>110</v>
      </c>
      <c r="N84" s="8">
        <v>57.45</v>
      </c>
      <c r="O84" s="39">
        <f t="shared" si="5"/>
        <v>60000</v>
      </c>
      <c r="P84" s="10">
        <v>3447000</v>
      </c>
      <c r="Q84" s="21"/>
      <c r="R84" s="25"/>
      <c r="S84" s="21"/>
      <c r="T84" s="21"/>
    </row>
    <row r="85" spans="1:20" x14ac:dyDescent="0.3">
      <c r="A85" s="51">
        <v>4</v>
      </c>
      <c r="B85" s="52" t="s">
        <v>13</v>
      </c>
      <c r="C85" s="9" t="s">
        <v>147</v>
      </c>
      <c r="D85" s="9" t="s">
        <v>148</v>
      </c>
      <c r="E85" s="9" t="s">
        <v>103</v>
      </c>
      <c r="F85" s="30" t="s">
        <v>169</v>
      </c>
      <c r="G85" s="9" t="s">
        <v>95</v>
      </c>
      <c r="H85" s="9"/>
      <c r="I85" s="11" t="s">
        <v>118</v>
      </c>
      <c r="J85" s="57" t="s">
        <v>85</v>
      </c>
      <c r="K85" s="12" t="s">
        <v>28</v>
      </c>
      <c r="L85" s="38" t="s">
        <v>87</v>
      </c>
      <c r="M85" s="12" t="s">
        <v>17</v>
      </c>
      <c r="N85" s="8">
        <v>96.65</v>
      </c>
      <c r="O85" s="39">
        <f t="shared" si="5"/>
        <v>70000</v>
      </c>
      <c r="P85" s="10">
        <v>6765500</v>
      </c>
      <c r="Q85" s="21"/>
      <c r="R85" s="25"/>
      <c r="S85" s="21"/>
      <c r="T85" s="21"/>
    </row>
    <row r="86" spans="1:20" x14ac:dyDescent="0.3">
      <c r="A86" s="51">
        <v>5</v>
      </c>
      <c r="B86" s="52" t="s">
        <v>13</v>
      </c>
      <c r="C86" s="9" t="s">
        <v>147</v>
      </c>
      <c r="D86" s="9" t="s">
        <v>148</v>
      </c>
      <c r="E86" s="9" t="s">
        <v>103</v>
      </c>
      <c r="F86" s="30" t="s">
        <v>169</v>
      </c>
      <c r="G86" s="9" t="s">
        <v>95</v>
      </c>
      <c r="H86" s="9"/>
      <c r="I86" s="11" t="s">
        <v>118</v>
      </c>
      <c r="J86" s="57" t="s">
        <v>85</v>
      </c>
      <c r="K86" s="12" t="s">
        <v>29</v>
      </c>
      <c r="L86" s="38" t="s">
        <v>87</v>
      </c>
      <c r="M86" s="12" t="s">
        <v>17</v>
      </c>
      <c r="N86" s="8">
        <v>186.25</v>
      </c>
      <c r="O86" s="39">
        <f>P86/N86</f>
        <v>80000</v>
      </c>
      <c r="P86" s="10">
        <v>14900000</v>
      </c>
      <c r="Q86" s="21"/>
      <c r="R86" s="25"/>
      <c r="S86" s="21"/>
      <c r="T86" s="21"/>
    </row>
    <row r="87" spans="1:20" x14ac:dyDescent="0.3">
      <c r="A87" s="51">
        <v>6</v>
      </c>
      <c r="B87" s="52" t="s">
        <v>13</v>
      </c>
      <c r="C87" s="9" t="s">
        <v>147</v>
      </c>
      <c r="D87" s="9" t="s">
        <v>148</v>
      </c>
      <c r="E87" s="9" t="s">
        <v>103</v>
      </c>
      <c r="F87" s="30" t="s">
        <v>169</v>
      </c>
      <c r="G87" s="9" t="s">
        <v>95</v>
      </c>
      <c r="H87" s="9"/>
      <c r="I87" s="11" t="s">
        <v>118</v>
      </c>
      <c r="J87" s="57" t="s">
        <v>85</v>
      </c>
      <c r="K87" s="12" t="s">
        <v>37</v>
      </c>
      <c r="L87" s="58" t="s">
        <v>87</v>
      </c>
      <c r="M87" s="12" t="s">
        <v>17</v>
      </c>
      <c r="N87" s="8">
        <v>120.52</v>
      </c>
      <c r="O87" s="39">
        <f>P87/N87</f>
        <v>80000</v>
      </c>
      <c r="P87" s="10">
        <v>9641600</v>
      </c>
      <c r="Q87" s="21"/>
      <c r="R87" s="25"/>
      <c r="S87" s="21"/>
      <c r="T87" s="21"/>
    </row>
    <row r="88" spans="1:20" x14ac:dyDescent="0.3">
      <c r="A88" s="51">
        <v>7</v>
      </c>
      <c r="B88" s="52" t="s">
        <v>13</v>
      </c>
      <c r="C88" s="9" t="s">
        <v>147</v>
      </c>
      <c r="D88" s="9" t="s">
        <v>148</v>
      </c>
      <c r="E88" s="9" t="s">
        <v>103</v>
      </c>
      <c r="F88" s="30" t="s">
        <v>169</v>
      </c>
      <c r="G88" s="9" t="s">
        <v>95</v>
      </c>
      <c r="H88" s="9"/>
      <c r="I88" s="11" t="s">
        <v>118</v>
      </c>
      <c r="J88" s="57" t="s">
        <v>85</v>
      </c>
      <c r="K88" s="12" t="s">
        <v>30</v>
      </c>
      <c r="L88" s="58" t="s">
        <v>87</v>
      </c>
      <c r="M88" s="12" t="s">
        <v>17</v>
      </c>
      <c r="N88" s="8">
        <v>80.709999999999994</v>
      </c>
      <c r="O88" s="39">
        <f>P88/N88</f>
        <v>75000</v>
      </c>
      <c r="P88" s="10">
        <v>6053250</v>
      </c>
      <c r="Q88" s="21"/>
      <c r="R88" s="25"/>
      <c r="S88" s="21"/>
      <c r="T88" s="21"/>
    </row>
    <row r="89" spans="1:20" x14ac:dyDescent="0.3">
      <c r="A89" s="51">
        <v>8</v>
      </c>
      <c r="B89" s="52" t="s">
        <v>13</v>
      </c>
      <c r="C89" s="9" t="s">
        <v>147</v>
      </c>
      <c r="D89" s="9" t="s">
        <v>148</v>
      </c>
      <c r="E89" s="9" t="s">
        <v>103</v>
      </c>
      <c r="F89" s="30" t="s">
        <v>169</v>
      </c>
      <c r="G89" s="9" t="s">
        <v>95</v>
      </c>
      <c r="H89" s="9"/>
      <c r="I89" s="11" t="s">
        <v>118</v>
      </c>
      <c r="J89" s="57" t="s">
        <v>85</v>
      </c>
      <c r="K89" s="12" t="s">
        <v>40</v>
      </c>
      <c r="L89" s="58" t="s">
        <v>87</v>
      </c>
      <c r="M89" s="12" t="s">
        <v>17</v>
      </c>
      <c r="N89" s="8">
        <v>81.33</v>
      </c>
      <c r="O89" s="39">
        <f>P89/N89</f>
        <v>75000</v>
      </c>
      <c r="P89" s="10">
        <v>6099750</v>
      </c>
      <c r="Q89" s="21"/>
      <c r="R89" s="25"/>
      <c r="S89" s="21"/>
      <c r="T89" s="21"/>
    </row>
    <row r="90" spans="1:20" x14ac:dyDescent="0.3">
      <c r="A90" s="51">
        <v>9</v>
      </c>
      <c r="B90" s="52" t="s">
        <v>13</v>
      </c>
      <c r="C90" s="9" t="s">
        <v>147</v>
      </c>
      <c r="D90" s="9" t="s">
        <v>148</v>
      </c>
      <c r="E90" s="9" t="s">
        <v>103</v>
      </c>
      <c r="F90" s="30" t="s">
        <v>169</v>
      </c>
      <c r="G90" s="9" t="s">
        <v>95</v>
      </c>
      <c r="H90" s="9"/>
      <c r="I90" s="11" t="s">
        <v>118</v>
      </c>
      <c r="J90" s="57" t="s">
        <v>85</v>
      </c>
      <c r="K90" s="12" t="s">
        <v>39</v>
      </c>
      <c r="L90" s="58" t="s">
        <v>87</v>
      </c>
      <c r="M90" s="12" t="s">
        <v>17</v>
      </c>
      <c r="N90" s="8">
        <v>55.21</v>
      </c>
      <c r="O90" s="39">
        <f t="shared" ref="O90:O92" si="6">P90/N90</f>
        <v>75000</v>
      </c>
      <c r="P90" s="10">
        <v>4140750</v>
      </c>
      <c r="Q90" s="21"/>
      <c r="R90" s="25"/>
      <c r="S90" s="21"/>
      <c r="T90" s="21"/>
    </row>
    <row r="91" spans="1:20" x14ac:dyDescent="0.3">
      <c r="A91" s="51">
        <v>10</v>
      </c>
      <c r="B91" s="52" t="s">
        <v>13</v>
      </c>
      <c r="C91" s="9" t="s">
        <v>147</v>
      </c>
      <c r="D91" s="9" t="s">
        <v>148</v>
      </c>
      <c r="E91" s="9" t="s">
        <v>103</v>
      </c>
      <c r="F91" s="30" t="s">
        <v>169</v>
      </c>
      <c r="G91" s="9" t="s">
        <v>95</v>
      </c>
      <c r="H91" s="9"/>
      <c r="I91" s="11" t="s">
        <v>118</v>
      </c>
      <c r="J91" s="57" t="s">
        <v>85</v>
      </c>
      <c r="K91" s="12" t="s">
        <v>41</v>
      </c>
      <c r="L91" s="58" t="s">
        <v>87</v>
      </c>
      <c r="M91" s="12" t="s">
        <v>17</v>
      </c>
      <c r="N91" s="8">
        <v>94.96</v>
      </c>
      <c r="O91" s="39">
        <f t="shared" si="6"/>
        <v>70000</v>
      </c>
      <c r="P91" s="10">
        <v>6647200</v>
      </c>
      <c r="Q91" s="21"/>
      <c r="R91" s="25"/>
      <c r="S91" s="21"/>
      <c r="T91" s="21"/>
    </row>
    <row r="92" spans="1:20" x14ac:dyDescent="0.3">
      <c r="A92" s="51">
        <v>11</v>
      </c>
      <c r="B92" s="52" t="s">
        <v>13</v>
      </c>
      <c r="C92" s="9" t="s">
        <v>147</v>
      </c>
      <c r="D92" s="9" t="s">
        <v>148</v>
      </c>
      <c r="E92" s="9" t="s">
        <v>103</v>
      </c>
      <c r="F92" s="30" t="s">
        <v>169</v>
      </c>
      <c r="G92" s="9" t="s">
        <v>95</v>
      </c>
      <c r="H92" s="9"/>
      <c r="I92" s="11" t="s">
        <v>118</v>
      </c>
      <c r="J92" s="57" t="s">
        <v>85</v>
      </c>
      <c r="K92" s="12" t="s">
        <v>38</v>
      </c>
      <c r="L92" s="58" t="s">
        <v>87</v>
      </c>
      <c r="M92" s="12" t="s">
        <v>17</v>
      </c>
      <c r="N92" s="8">
        <v>108.1</v>
      </c>
      <c r="O92" s="39">
        <f t="shared" si="6"/>
        <v>65000</v>
      </c>
      <c r="P92" s="10">
        <v>7026500</v>
      </c>
      <c r="Q92" s="21"/>
      <c r="R92" s="25"/>
      <c r="S92" s="21"/>
      <c r="T92" s="21"/>
    </row>
    <row r="93" spans="1:20" x14ac:dyDescent="0.3">
      <c r="A93" s="51">
        <v>12</v>
      </c>
      <c r="B93" s="52" t="s">
        <v>13</v>
      </c>
      <c r="C93" s="2" t="s">
        <v>149</v>
      </c>
      <c r="D93" s="2" t="s">
        <v>148</v>
      </c>
      <c r="E93" s="9" t="s">
        <v>103</v>
      </c>
      <c r="F93" s="30" t="s">
        <v>169</v>
      </c>
      <c r="G93" s="9" t="s">
        <v>95</v>
      </c>
      <c r="H93" s="9"/>
      <c r="I93" s="11" t="s">
        <v>108</v>
      </c>
      <c r="J93" s="7" t="s">
        <v>84</v>
      </c>
      <c r="K93" s="12"/>
      <c r="L93" s="2" t="s">
        <v>87</v>
      </c>
      <c r="M93" s="2" t="s">
        <v>17</v>
      </c>
      <c r="N93" s="11">
        <v>63</v>
      </c>
      <c r="O93" s="69">
        <f>P93/N93</f>
        <v>75000</v>
      </c>
      <c r="P93" s="68">
        <v>4725000</v>
      </c>
      <c r="Q93" s="21"/>
      <c r="R93" s="25"/>
      <c r="S93" s="21"/>
      <c r="T93" s="21"/>
    </row>
    <row r="94" spans="1:20" x14ac:dyDescent="0.3">
      <c r="A94" s="51">
        <v>13</v>
      </c>
      <c r="B94" s="52" t="s">
        <v>13</v>
      </c>
      <c r="C94" s="2" t="s">
        <v>149</v>
      </c>
      <c r="D94" s="2" t="s">
        <v>148</v>
      </c>
      <c r="E94" s="9" t="s">
        <v>103</v>
      </c>
      <c r="F94" s="30" t="s">
        <v>169</v>
      </c>
      <c r="G94" s="9" t="s">
        <v>95</v>
      </c>
      <c r="H94" s="9"/>
      <c r="I94" s="11" t="s">
        <v>108</v>
      </c>
      <c r="J94" s="7" t="s">
        <v>84</v>
      </c>
      <c r="K94" s="12"/>
      <c r="L94" s="2" t="s">
        <v>87</v>
      </c>
      <c r="M94" s="2" t="s">
        <v>17</v>
      </c>
      <c r="N94" s="11">
        <v>53.26</v>
      </c>
      <c r="O94" s="69">
        <f t="shared" ref="O94:O104" si="7">P94/N94</f>
        <v>75000</v>
      </c>
      <c r="P94" s="68">
        <v>3994500</v>
      </c>
      <c r="Q94" s="21"/>
      <c r="R94" s="25"/>
      <c r="S94" s="21"/>
      <c r="T94" s="21"/>
    </row>
    <row r="95" spans="1:20" x14ac:dyDescent="0.3">
      <c r="A95" s="51">
        <v>14</v>
      </c>
      <c r="B95" s="52" t="s">
        <v>13</v>
      </c>
      <c r="C95" s="2" t="s">
        <v>149</v>
      </c>
      <c r="D95" s="2" t="s">
        <v>148</v>
      </c>
      <c r="E95" s="9" t="s">
        <v>103</v>
      </c>
      <c r="F95" s="30" t="s">
        <v>169</v>
      </c>
      <c r="G95" s="9" t="s">
        <v>95</v>
      </c>
      <c r="H95" s="9"/>
      <c r="I95" s="11" t="s">
        <v>108</v>
      </c>
      <c r="J95" s="7" t="s">
        <v>84</v>
      </c>
      <c r="K95" s="12"/>
      <c r="L95" s="2" t="s">
        <v>87</v>
      </c>
      <c r="M95" s="2" t="s">
        <v>17</v>
      </c>
      <c r="N95" s="11">
        <v>131.75</v>
      </c>
      <c r="O95" s="69">
        <f t="shared" si="7"/>
        <v>70900</v>
      </c>
      <c r="P95" s="68">
        <v>9341075</v>
      </c>
      <c r="Q95" s="21"/>
      <c r="R95" s="25"/>
      <c r="S95" s="21"/>
      <c r="T95" s="21"/>
    </row>
    <row r="96" spans="1:20" x14ac:dyDescent="0.3">
      <c r="A96" s="51">
        <v>15</v>
      </c>
      <c r="B96" s="52" t="s">
        <v>13</v>
      </c>
      <c r="C96" s="2" t="s">
        <v>149</v>
      </c>
      <c r="D96" s="2" t="s">
        <v>148</v>
      </c>
      <c r="E96" s="9" t="s">
        <v>103</v>
      </c>
      <c r="F96" s="30" t="s">
        <v>169</v>
      </c>
      <c r="G96" s="9" t="s">
        <v>95</v>
      </c>
      <c r="H96" s="9"/>
      <c r="I96" s="11" t="s">
        <v>108</v>
      </c>
      <c r="J96" s="7" t="s">
        <v>84</v>
      </c>
      <c r="K96" s="12"/>
      <c r="L96" s="2" t="s">
        <v>88</v>
      </c>
      <c r="M96" s="2" t="s">
        <v>17</v>
      </c>
      <c r="N96" s="11">
        <v>574.97</v>
      </c>
      <c r="O96" s="69">
        <f t="shared" si="7"/>
        <v>60000</v>
      </c>
      <c r="P96" s="68">
        <v>34498200</v>
      </c>
      <c r="Q96" s="21"/>
      <c r="R96" s="25"/>
      <c r="S96" s="21"/>
      <c r="T96" s="21"/>
    </row>
    <row r="97" spans="1:20" x14ac:dyDescent="0.3">
      <c r="A97" s="51">
        <v>16</v>
      </c>
      <c r="B97" s="52" t="s">
        <v>13</v>
      </c>
      <c r="C97" s="2" t="s">
        <v>149</v>
      </c>
      <c r="D97" s="2" t="s">
        <v>148</v>
      </c>
      <c r="E97" s="9" t="s">
        <v>103</v>
      </c>
      <c r="F97" s="30" t="s">
        <v>169</v>
      </c>
      <c r="G97" s="9" t="s">
        <v>95</v>
      </c>
      <c r="H97" s="9"/>
      <c r="I97" s="11" t="s">
        <v>108</v>
      </c>
      <c r="J97" s="7" t="s">
        <v>84</v>
      </c>
      <c r="K97" s="12"/>
      <c r="L97" s="2" t="s">
        <v>87</v>
      </c>
      <c r="M97" s="38" t="s">
        <v>110</v>
      </c>
      <c r="N97" s="11">
        <v>46.51</v>
      </c>
      <c r="O97" s="69">
        <f t="shared" si="7"/>
        <v>79600</v>
      </c>
      <c r="P97" s="68">
        <v>3702196</v>
      </c>
      <c r="Q97" s="21"/>
      <c r="R97" s="25"/>
      <c r="S97" s="21"/>
      <c r="T97" s="21"/>
    </row>
    <row r="98" spans="1:20" x14ac:dyDescent="0.3">
      <c r="A98" s="51">
        <v>17</v>
      </c>
      <c r="B98" s="52" t="s">
        <v>13</v>
      </c>
      <c r="C98" s="2" t="s">
        <v>149</v>
      </c>
      <c r="D98" s="2" t="s">
        <v>148</v>
      </c>
      <c r="E98" s="9" t="s">
        <v>103</v>
      </c>
      <c r="F98" s="30" t="s">
        <v>169</v>
      </c>
      <c r="G98" s="9" t="s">
        <v>95</v>
      </c>
      <c r="H98" s="9"/>
      <c r="I98" s="11" t="s">
        <v>108</v>
      </c>
      <c r="J98" s="7" t="s">
        <v>84</v>
      </c>
      <c r="K98" s="12"/>
      <c r="L98" s="2" t="s">
        <v>87</v>
      </c>
      <c r="M98" s="38" t="s">
        <v>110</v>
      </c>
      <c r="N98" s="11">
        <v>57.95</v>
      </c>
      <c r="O98" s="69">
        <f t="shared" si="7"/>
        <v>71800</v>
      </c>
      <c r="P98" s="68">
        <v>4160810</v>
      </c>
      <c r="Q98" s="21"/>
      <c r="R98" s="25"/>
      <c r="S98" s="21"/>
      <c r="T98" s="21"/>
    </row>
    <row r="99" spans="1:20" x14ac:dyDescent="0.3">
      <c r="A99" s="51">
        <v>18</v>
      </c>
      <c r="B99" s="52" t="s">
        <v>13</v>
      </c>
      <c r="C99" s="2" t="s">
        <v>149</v>
      </c>
      <c r="D99" s="2" t="s">
        <v>148</v>
      </c>
      <c r="E99" s="9" t="s">
        <v>103</v>
      </c>
      <c r="F99" s="30" t="s">
        <v>169</v>
      </c>
      <c r="G99" s="9" t="s">
        <v>95</v>
      </c>
      <c r="H99" s="9"/>
      <c r="I99" s="11" t="s">
        <v>108</v>
      </c>
      <c r="J99" s="7" t="s">
        <v>84</v>
      </c>
      <c r="K99" s="12"/>
      <c r="L99" s="2" t="s">
        <v>87</v>
      </c>
      <c r="M99" s="38" t="s">
        <v>110</v>
      </c>
      <c r="N99" s="11">
        <v>79.040000000000006</v>
      </c>
      <c r="O99" s="69">
        <f t="shared" si="7"/>
        <v>63199.999999999993</v>
      </c>
      <c r="P99" s="68">
        <v>4995328</v>
      </c>
      <c r="Q99" s="21"/>
      <c r="R99" s="25"/>
      <c r="S99" s="21"/>
      <c r="T99" s="21"/>
    </row>
    <row r="100" spans="1:20" x14ac:dyDescent="0.3">
      <c r="A100" s="51">
        <v>19</v>
      </c>
      <c r="B100" s="52" t="s">
        <v>13</v>
      </c>
      <c r="C100" s="2" t="s">
        <v>149</v>
      </c>
      <c r="D100" s="2" t="s">
        <v>148</v>
      </c>
      <c r="E100" s="9" t="s">
        <v>103</v>
      </c>
      <c r="F100" s="30" t="s">
        <v>169</v>
      </c>
      <c r="G100" s="9" t="s">
        <v>95</v>
      </c>
      <c r="H100" s="9"/>
      <c r="I100" s="11" t="s">
        <v>108</v>
      </c>
      <c r="J100" s="7" t="s">
        <v>84</v>
      </c>
      <c r="K100" s="12"/>
      <c r="L100" s="2" t="s">
        <v>87</v>
      </c>
      <c r="M100" s="38" t="s">
        <v>110</v>
      </c>
      <c r="N100" s="11">
        <v>49.5</v>
      </c>
      <c r="O100" s="69">
        <f t="shared" si="7"/>
        <v>65000</v>
      </c>
      <c r="P100" s="68">
        <v>3217500</v>
      </c>
      <c r="Q100" s="21"/>
      <c r="R100" s="25"/>
      <c r="S100" s="21"/>
      <c r="T100" s="21"/>
    </row>
    <row r="101" spans="1:20" x14ac:dyDescent="0.3">
      <c r="A101" s="51">
        <v>20</v>
      </c>
      <c r="B101" s="52" t="s">
        <v>13</v>
      </c>
      <c r="C101" s="2" t="s">
        <v>149</v>
      </c>
      <c r="D101" s="2" t="s">
        <v>148</v>
      </c>
      <c r="E101" s="9" t="s">
        <v>103</v>
      </c>
      <c r="F101" s="30" t="s">
        <v>169</v>
      </c>
      <c r="G101" s="9" t="s">
        <v>95</v>
      </c>
      <c r="H101" s="9"/>
      <c r="I101" s="11" t="s">
        <v>108</v>
      </c>
      <c r="J101" s="7" t="s">
        <v>84</v>
      </c>
      <c r="K101" s="12"/>
      <c r="L101" s="2" t="s">
        <v>87</v>
      </c>
      <c r="M101" s="38" t="s">
        <v>110</v>
      </c>
      <c r="N101" s="11">
        <v>58</v>
      </c>
      <c r="O101" s="69">
        <f t="shared" si="7"/>
        <v>65000</v>
      </c>
      <c r="P101" s="68">
        <v>3770000</v>
      </c>
      <c r="Q101" s="21"/>
      <c r="R101" s="25"/>
      <c r="S101" s="21"/>
      <c r="T101" s="21"/>
    </row>
    <row r="102" spans="1:20" x14ac:dyDescent="0.3">
      <c r="A102" s="51">
        <v>21</v>
      </c>
      <c r="B102" s="52" t="s">
        <v>13</v>
      </c>
      <c r="C102" s="2" t="s">
        <v>149</v>
      </c>
      <c r="D102" s="2" t="s">
        <v>148</v>
      </c>
      <c r="E102" s="9" t="s">
        <v>103</v>
      </c>
      <c r="F102" s="30" t="s">
        <v>169</v>
      </c>
      <c r="G102" s="9" t="s">
        <v>95</v>
      </c>
      <c r="H102" s="9"/>
      <c r="I102" s="11" t="s">
        <v>108</v>
      </c>
      <c r="J102" s="7" t="s">
        <v>84</v>
      </c>
      <c r="K102" s="12"/>
      <c r="L102" s="2" t="s">
        <v>87</v>
      </c>
      <c r="M102" s="38" t="s">
        <v>110</v>
      </c>
      <c r="N102" s="11">
        <v>80.150000000000006</v>
      </c>
      <c r="O102" s="69">
        <f t="shared" si="7"/>
        <v>54799.999999999993</v>
      </c>
      <c r="P102" s="68">
        <v>4392220</v>
      </c>
      <c r="Q102" s="21"/>
      <c r="R102" s="25"/>
      <c r="S102" s="21"/>
      <c r="T102" s="21"/>
    </row>
    <row r="103" spans="1:20" x14ac:dyDescent="0.3">
      <c r="A103" s="51">
        <v>22</v>
      </c>
      <c r="B103" s="52" t="s">
        <v>13</v>
      </c>
      <c r="C103" s="2" t="s">
        <v>149</v>
      </c>
      <c r="D103" s="2" t="s">
        <v>148</v>
      </c>
      <c r="E103" s="9" t="s">
        <v>103</v>
      </c>
      <c r="F103" s="30" t="s">
        <v>169</v>
      </c>
      <c r="G103" s="9" t="s">
        <v>95</v>
      </c>
      <c r="H103" s="9"/>
      <c r="I103" s="11" t="s">
        <v>108</v>
      </c>
      <c r="J103" s="7" t="s">
        <v>84</v>
      </c>
      <c r="K103" s="12"/>
      <c r="L103" s="2" t="s">
        <v>87</v>
      </c>
      <c r="M103" s="38" t="s">
        <v>110</v>
      </c>
      <c r="N103" s="11">
        <v>62.79</v>
      </c>
      <c r="O103" s="69">
        <f t="shared" si="7"/>
        <v>48800</v>
      </c>
      <c r="P103" s="68">
        <v>3064152</v>
      </c>
      <c r="Q103" s="21"/>
      <c r="R103" s="25"/>
      <c r="S103" s="21"/>
      <c r="T103" s="21"/>
    </row>
    <row r="104" spans="1:20" x14ac:dyDescent="0.3">
      <c r="A104" s="51">
        <v>23</v>
      </c>
      <c r="B104" s="52" t="s">
        <v>13</v>
      </c>
      <c r="C104" s="2" t="s">
        <v>149</v>
      </c>
      <c r="D104" s="2" t="s">
        <v>148</v>
      </c>
      <c r="E104" s="9" t="s">
        <v>103</v>
      </c>
      <c r="F104" s="30" t="s">
        <v>169</v>
      </c>
      <c r="G104" s="9" t="s">
        <v>95</v>
      </c>
      <c r="H104" s="9"/>
      <c r="I104" s="11" t="s">
        <v>108</v>
      </c>
      <c r="J104" s="7" t="s">
        <v>84</v>
      </c>
      <c r="K104" s="12"/>
      <c r="L104" s="2" t="s">
        <v>87</v>
      </c>
      <c r="M104" s="38" t="s">
        <v>110</v>
      </c>
      <c r="N104" s="11">
        <v>31.72</v>
      </c>
      <c r="O104" s="69">
        <f t="shared" si="7"/>
        <v>53400</v>
      </c>
      <c r="P104" s="68">
        <v>1693848</v>
      </c>
      <c r="Q104" s="21"/>
      <c r="R104" s="25"/>
      <c r="S104" s="21"/>
      <c r="T104" s="21"/>
    </row>
    <row r="105" spans="1:20" x14ac:dyDescent="0.3">
      <c r="A105" s="53">
        <v>24</v>
      </c>
      <c r="B105" s="54" t="s">
        <v>13</v>
      </c>
      <c r="C105" s="70" t="s">
        <v>14</v>
      </c>
      <c r="D105" s="70" t="s">
        <v>150</v>
      </c>
      <c r="E105" s="56" t="s">
        <v>103</v>
      </c>
      <c r="F105" s="30" t="s">
        <v>169</v>
      </c>
      <c r="G105" s="56" t="s">
        <v>95</v>
      </c>
      <c r="H105" s="56"/>
      <c r="I105" s="94" t="s">
        <v>62</v>
      </c>
      <c r="J105" s="7" t="s">
        <v>84</v>
      </c>
      <c r="K105" s="49"/>
      <c r="L105" s="70" t="s">
        <v>87</v>
      </c>
      <c r="M105" s="49" t="s">
        <v>17</v>
      </c>
      <c r="N105" s="48">
        <v>70.400000000000006</v>
      </c>
      <c r="O105" s="39">
        <f t="shared" ref="O105" si="8">P105/N105</f>
        <v>56249.999999999993</v>
      </c>
      <c r="P105" s="10">
        <v>3960000</v>
      </c>
      <c r="Q105" s="21"/>
      <c r="R105" s="25"/>
      <c r="S105" s="21"/>
      <c r="T105" s="21"/>
    </row>
    <row r="106" spans="1:20" x14ac:dyDescent="0.3">
      <c r="A106" s="81" t="s">
        <v>15</v>
      </c>
      <c r="B106" s="75"/>
      <c r="C106" s="76"/>
      <c r="D106" s="76"/>
      <c r="E106" s="76"/>
      <c r="F106" s="76"/>
      <c r="G106" s="76"/>
      <c r="H106" s="76"/>
      <c r="I106" s="77"/>
      <c r="J106" s="77"/>
      <c r="K106" s="78"/>
      <c r="L106" s="76"/>
      <c r="M106" s="78"/>
      <c r="N106" s="77"/>
      <c r="O106" s="79"/>
      <c r="P106" s="80"/>
      <c r="Q106" s="21"/>
      <c r="R106" s="25"/>
      <c r="S106" s="21"/>
      <c r="T106" s="21"/>
    </row>
    <row r="107" spans="1:20" x14ac:dyDescent="0.3">
      <c r="A107" s="82">
        <v>1</v>
      </c>
      <c r="B107" s="71" t="s">
        <v>15</v>
      </c>
      <c r="C107" s="72" t="s">
        <v>151</v>
      </c>
      <c r="D107" s="72" t="s">
        <v>153</v>
      </c>
      <c r="E107" s="56" t="s">
        <v>103</v>
      </c>
      <c r="F107" s="30" t="s">
        <v>169</v>
      </c>
      <c r="G107" s="56" t="s">
        <v>95</v>
      </c>
      <c r="H107" s="72"/>
      <c r="I107" s="74" t="s">
        <v>152</v>
      </c>
      <c r="J107" s="89" t="s">
        <v>83</v>
      </c>
      <c r="K107" s="5" t="s">
        <v>43</v>
      </c>
      <c r="L107" s="2" t="s">
        <v>87</v>
      </c>
      <c r="M107" s="49" t="s">
        <v>17</v>
      </c>
      <c r="N107" s="4">
        <v>48.19</v>
      </c>
      <c r="O107" s="149">
        <f t="shared" ref="O107:O119" si="9">P107/N107</f>
        <v>70000</v>
      </c>
      <c r="P107" s="6">
        <v>3373300</v>
      </c>
      <c r="Q107" s="21"/>
      <c r="R107" s="25"/>
      <c r="S107" s="21"/>
      <c r="T107" s="21"/>
    </row>
    <row r="108" spans="1:20" x14ac:dyDescent="0.3">
      <c r="A108" s="51">
        <v>2</v>
      </c>
      <c r="B108" s="71" t="s">
        <v>15</v>
      </c>
      <c r="C108" s="72" t="s">
        <v>151</v>
      </c>
      <c r="D108" s="72" t="s">
        <v>153</v>
      </c>
      <c r="E108" s="56" t="s">
        <v>103</v>
      </c>
      <c r="F108" s="30" t="s">
        <v>169</v>
      </c>
      <c r="G108" s="56" t="s">
        <v>95</v>
      </c>
      <c r="H108" s="9"/>
      <c r="I108" s="74" t="s">
        <v>152</v>
      </c>
      <c r="J108" s="89" t="s">
        <v>83</v>
      </c>
      <c r="K108" s="5" t="s">
        <v>44</v>
      </c>
      <c r="L108" s="2" t="s">
        <v>87</v>
      </c>
      <c r="M108" s="49" t="s">
        <v>17</v>
      </c>
      <c r="N108" s="4">
        <v>51.02</v>
      </c>
      <c r="O108" s="149">
        <f t="shared" si="9"/>
        <v>70000</v>
      </c>
      <c r="P108" s="6">
        <v>3571400</v>
      </c>
      <c r="Q108" s="21"/>
      <c r="R108" s="25"/>
      <c r="S108" s="21"/>
      <c r="T108" s="21"/>
    </row>
    <row r="109" spans="1:20" x14ac:dyDescent="0.3">
      <c r="A109" s="51">
        <v>3</v>
      </c>
      <c r="B109" s="71" t="s">
        <v>15</v>
      </c>
      <c r="C109" s="72" t="s">
        <v>151</v>
      </c>
      <c r="D109" s="72" t="s">
        <v>153</v>
      </c>
      <c r="E109" s="56" t="s">
        <v>103</v>
      </c>
      <c r="F109" s="30" t="s">
        <v>169</v>
      </c>
      <c r="G109" s="56" t="s">
        <v>95</v>
      </c>
      <c r="H109" s="9"/>
      <c r="I109" s="74" t="s">
        <v>152</v>
      </c>
      <c r="J109" s="89" t="s">
        <v>83</v>
      </c>
      <c r="K109" s="5" t="s">
        <v>45</v>
      </c>
      <c r="L109" s="2" t="s">
        <v>87</v>
      </c>
      <c r="M109" s="49" t="s">
        <v>17</v>
      </c>
      <c r="N109" s="4">
        <v>53.84</v>
      </c>
      <c r="O109" s="149">
        <f t="shared" si="9"/>
        <v>70000</v>
      </c>
      <c r="P109" s="6">
        <v>3768800</v>
      </c>
      <c r="Q109" s="21"/>
      <c r="R109" s="25"/>
      <c r="S109" s="21"/>
      <c r="T109" s="21"/>
    </row>
    <row r="110" spans="1:20" x14ac:dyDescent="0.3">
      <c r="A110" s="82">
        <v>4</v>
      </c>
      <c r="B110" s="71" t="s">
        <v>15</v>
      </c>
      <c r="C110" s="72" t="s">
        <v>151</v>
      </c>
      <c r="D110" s="72" t="s">
        <v>153</v>
      </c>
      <c r="E110" s="56" t="s">
        <v>103</v>
      </c>
      <c r="F110" s="30" t="s">
        <v>169</v>
      </c>
      <c r="G110" s="56" t="s">
        <v>95</v>
      </c>
      <c r="H110" s="9"/>
      <c r="I110" s="74" t="s">
        <v>152</v>
      </c>
      <c r="J110" s="89" t="s">
        <v>83</v>
      </c>
      <c r="K110" s="5" t="s">
        <v>47</v>
      </c>
      <c r="L110" s="2" t="s">
        <v>87</v>
      </c>
      <c r="M110" s="49" t="s">
        <v>17</v>
      </c>
      <c r="N110" s="4">
        <v>56.32</v>
      </c>
      <c r="O110" s="149">
        <f t="shared" si="9"/>
        <v>70000</v>
      </c>
      <c r="P110" s="6">
        <v>3942400</v>
      </c>
      <c r="Q110" s="21"/>
      <c r="R110" s="25"/>
      <c r="S110" s="21"/>
      <c r="T110" s="21"/>
    </row>
    <row r="111" spans="1:20" x14ac:dyDescent="0.3">
      <c r="A111" s="51">
        <v>5</v>
      </c>
      <c r="B111" s="71" t="s">
        <v>15</v>
      </c>
      <c r="C111" s="72" t="s">
        <v>151</v>
      </c>
      <c r="D111" s="72" t="s">
        <v>153</v>
      </c>
      <c r="E111" s="56" t="s">
        <v>103</v>
      </c>
      <c r="F111" s="30" t="s">
        <v>169</v>
      </c>
      <c r="G111" s="56" t="s">
        <v>95</v>
      </c>
      <c r="H111" s="9"/>
      <c r="I111" s="74" t="s">
        <v>152</v>
      </c>
      <c r="J111" s="89" t="s">
        <v>83</v>
      </c>
      <c r="K111" s="5" t="s">
        <v>48</v>
      </c>
      <c r="L111" s="2" t="s">
        <v>87</v>
      </c>
      <c r="M111" s="49" t="s">
        <v>17</v>
      </c>
      <c r="N111" s="4">
        <v>60.05</v>
      </c>
      <c r="O111" s="149">
        <f t="shared" si="9"/>
        <v>70000</v>
      </c>
      <c r="P111" s="6">
        <v>4203500</v>
      </c>
      <c r="Q111" s="21"/>
      <c r="R111" s="25"/>
      <c r="S111" s="21"/>
      <c r="T111" s="21"/>
    </row>
    <row r="112" spans="1:20" x14ac:dyDescent="0.3">
      <c r="A112" s="51">
        <v>6</v>
      </c>
      <c r="B112" s="71" t="s">
        <v>15</v>
      </c>
      <c r="C112" s="72" t="s">
        <v>151</v>
      </c>
      <c r="D112" s="72" t="s">
        <v>153</v>
      </c>
      <c r="E112" s="56" t="s">
        <v>103</v>
      </c>
      <c r="F112" s="30" t="s">
        <v>169</v>
      </c>
      <c r="G112" s="56" t="s">
        <v>95</v>
      </c>
      <c r="H112" s="9"/>
      <c r="I112" s="74" t="s">
        <v>152</v>
      </c>
      <c r="J112" s="89" t="s">
        <v>83</v>
      </c>
      <c r="K112" s="5" t="s">
        <v>49</v>
      </c>
      <c r="L112" s="2" t="s">
        <v>87</v>
      </c>
      <c r="M112" s="49" t="s">
        <v>17</v>
      </c>
      <c r="N112" s="4">
        <v>61.94</v>
      </c>
      <c r="O112" s="149">
        <f t="shared" si="9"/>
        <v>70000</v>
      </c>
      <c r="P112" s="6">
        <v>4335800</v>
      </c>
      <c r="Q112" s="21"/>
      <c r="R112" s="25"/>
      <c r="S112" s="21"/>
      <c r="T112" s="21"/>
    </row>
    <row r="113" spans="1:20" x14ac:dyDescent="0.3">
      <c r="A113" s="82">
        <v>7</v>
      </c>
      <c r="B113" s="71" t="s">
        <v>15</v>
      </c>
      <c r="C113" s="72" t="s">
        <v>151</v>
      </c>
      <c r="D113" s="72" t="s">
        <v>153</v>
      </c>
      <c r="E113" s="56" t="s">
        <v>103</v>
      </c>
      <c r="F113" s="30" t="s">
        <v>169</v>
      </c>
      <c r="G113" s="56" t="s">
        <v>95</v>
      </c>
      <c r="H113" s="9"/>
      <c r="I113" s="74" t="s">
        <v>152</v>
      </c>
      <c r="J113" s="28" t="s">
        <v>85</v>
      </c>
      <c r="K113" s="5" t="s">
        <v>50</v>
      </c>
      <c r="L113" s="2" t="s">
        <v>87</v>
      </c>
      <c r="M113" s="49" t="s">
        <v>17</v>
      </c>
      <c r="N113" s="4">
        <v>84.18</v>
      </c>
      <c r="O113" s="149">
        <f t="shared" si="9"/>
        <v>59999.999999999993</v>
      </c>
      <c r="P113" s="6">
        <v>5050800</v>
      </c>
      <c r="Q113" s="21"/>
      <c r="R113" s="25"/>
      <c r="S113" s="21"/>
      <c r="T113" s="21"/>
    </row>
    <row r="114" spans="1:20" x14ac:dyDescent="0.3">
      <c r="A114" s="51">
        <v>8</v>
      </c>
      <c r="B114" s="71" t="s">
        <v>15</v>
      </c>
      <c r="C114" s="72" t="s">
        <v>151</v>
      </c>
      <c r="D114" s="72" t="s">
        <v>153</v>
      </c>
      <c r="E114" s="56" t="s">
        <v>103</v>
      </c>
      <c r="F114" s="30" t="s">
        <v>169</v>
      </c>
      <c r="G114" s="56" t="s">
        <v>95</v>
      </c>
      <c r="H114" s="9"/>
      <c r="I114" s="74" t="s">
        <v>152</v>
      </c>
      <c r="J114" s="28" t="s">
        <v>85</v>
      </c>
      <c r="K114" s="5" t="s">
        <v>46</v>
      </c>
      <c r="L114" s="2" t="s">
        <v>87</v>
      </c>
      <c r="M114" s="49" t="s">
        <v>17</v>
      </c>
      <c r="N114" s="4">
        <v>79.08</v>
      </c>
      <c r="O114" s="149">
        <f t="shared" si="9"/>
        <v>65000</v>
      </c>
      <c r="P114" s="6">
        <v>5140200</v>
      </c>
      <c r="Q114" s="21"/>
      <c r="R114" s="25"/>
      <c r="S114" s="21"/>
      <c r="T114" s="21"/>
    </row>
    <row r="115" spans="1:20" x14ac:dyDescent="0.3">
      <c r="A115" s="51">
        <v>9</v>
      </c>
      <c r="B115" s="71" t="s">
        <v>15</v>
      </c>
      <c r="C115" s="72" t="s">
        <v>151</v>
      </c>
      <c r="D115" s="72" t="s">
        <v>153</v>
      </c>
      <c r="E115" s="56" t="s">
        <v>103</v>
      </c>
      <c r="F115" s="30" t="s">
        <v>169</v>
      </c>
      <c r="G115" s="56" t="s">
        <v>95</v>
      </c>
      <c r="H115" s="9"/>
      <c r="I115" s="74" t="s">
        <v>152</v>
      </c>
      <c r="J115" s="28" t="s">
        <v>85</v>
      </c>
      <c r="K115" s="5" t="s">
        <v>51</v>
      </c>
      <c r="L115" s="70" t="s">
        <v>87</v>
      </c>
      <c r="M115" s="49" t="s">
        <v>17</v>
      </c>
      <c r="N115" s="4">
        <v>79.62</v>
      </c>
      <c r="O115" s="149">
        <f t="shared" si="9"/>
        <v>64999.999999999993</v>
      </c>
      <c r="P115" s="6">
        <v>5175300</v>
      </c>
      <c r="Q115" s="21"/>
      <c r="R115" s="25"/>
      <c r="S115" s="21"/>
      <c r="T115" s="21"/>
    </row>
    <row r="116" spans="1:20" x14ac:dyDescent="0.3">
      <c r="A116" s="82">
        <v>10</v>
      </c>
      <c r="B116" s="71" t="s">
        <v>15</v>
      </c>
      <c r="C116" s="72" t="s">
        <v>151</v>
      </c>
      <c r="D116" s="72" t="s">
        <v>153</v>
      </c>
      <c r="E116" s="56" t="s">
        <v>103</v>
      </c>
      <c r="F116" s="30" t="s">
        <v>169</v>
      </c>
      <c r="G116" s="56" t="s">
        <v>95</v>
      </c>
      <c r="H116" s="9"/>
      <c r="I116" s="74" t="s">
        <v>152</v>
      </c>
      <c r="J116" s="28" t="s">
        <v>85</v>
      </c>
      <c r="K116" s="5" t="s">
        <v>52</v>
      </c>
      <c r="L116" s="70" t="s">
        <v>87</v>
      </c>
      <c r="M116" s="49" t="s">
        <v>17</v>
      </c>
      <c r="N116" s="4">
        <v>84.83</v>
      </c>
      <c r="O116" s="149">
        <f t="shared" si="9"/>
        <v>65000.589414122362</v>
      </c>
      <c r="P116" s="6">
        <v>5514000</v>
      </c>
      <c r="Q116" s="21"/>
      <c r="R116" s="25"/>
      <c r="S116" s="21"/>
      <c r="T116" s="21"/>
    </row>
    <row r="117" spans="1:20" x14ac:dyDescent="0.3">
      <c r="A117" s="51">
        <v>11</v>
      </c>
      <c r="B117" s="71" t="s">
        <v>15</v>
      </c>
      <c r="C117" s="72" t="s">
        <v>151</v>
      </c>
      <c r="D117" s="72" t="s">
        <v>153</v>
      </c>
      <c r="E117" s="56" t="s">
        <v>103</v>
      </c>
      <c r="F117" s="30" t="s">
        <v>169</v>
      </c>
      <c r="G117" s="56" t="s">
        <v>95</v>
      </c>
      <c r="H117" s="9"/>
      <c r="I117" s="74" t="s">
        <v>152</v>
      </c>
      <c r="J117" s="28" t="s">
        <v>85</v>
      </c>
      <c r="K117" s="5" t="s">
        <v>53</v>
      </c>
      <c r="L117" s="70" t="s">
        <v>87</v>
      </c>
      <c r="M117" s="49" t="s">
        <v>17</v>
      </c>
      <c r="N117" s="4">
        <v>85.28</v>
      </c>
      <c r="O117" s="149">
        <f t="shared" si="9"/>
        <v>65000</v>
      </c>
      <c r="P117" s="6">
        <v>5543200</v>
      </c>
      <c r="Q117" s="21"/>
      <c r="R117" s="25"/>
      <c r="S117" s="21"/>
      <c r="T117" s="21"/>
    </row>
    <row r="118" spans="1:20" x14ac:dyDescent="0.3">
      <c r="A118" s="51">
        <v>12</v>
      </c>
      <c r="B118" s="71" t="s">
        <v>15</v>
      </c>
      <c r="C118" s="72" t="s">
        <v>151</v>
      </c>
      <c r="D118" s="72" t="s">
        <v>153</v>
      </c>
      <c r="E118" s="56" t="s">
        <v>103</v>
      </c>
      <c r="F118" s="30" t="s">
        <v>169</v>
      </c>
      <c r="G118" s="56" t="s">
        <v>95</v>
      </c>
      <c r="H118" s="9"/>
      <c r="I118" s="74" t="s">
        <v>152</v>
      </c>
      <c r="J118" s="28" t="s">
        <v>85</v>
      </c>
      <c r="K118" s="5" t="s">
        <v>54</v>
      </c>
      <c r="L118" s="70" t="s">
        <v>87</v>
      </c>
      <c r="M118" s="49" t="s">
        <v>17</v>
      </c>
      <c r="N118" s="4">
        <v>91.5</v>
      </c>
      <c r="O118" s="149">
        <f t="shared" si="9"/>
        <v>65000</v>
      </c>
      <c r="P118" s="6">
        <v>5947500</v>
      </c>
      <c r="Q118" s="21"/>
      <c r="R118" s="25"/>
      <c r="S118" s="21"/>
      <c r="T118" s="21"/>
    </row>
    <row r="119" spans="1:20" x14ac:dyDescent="0.3">
      <c r="A119" s="83">
        <v>13</v>
      </c>
      <c r="B119" s="84" t="s">
        <v>15</v>
      </c>
      <c r="C119" s="85" t="s">
        <v>151</v>
      </c>
      <c r="D119" s="85" t="s">
        <v>153</v>
      </c>
      <c r="E119" s="56" t="s">
        <v>103</v>
      </c>
      <c r="F119" s="30" t="s">
        <v>169</v>
      </c>
      <c r="G119" s="56" t="s">
        <v>95</v>
      </c>
      <c r="H119" s="56"/>
      <c r="I119" s="86" t="s">
        <v>152</v>
      </c>
      <c r="J119" s="28" t="s">
        <v>85</v>
      </c>
      <c r="K119" s="55" t="s">
        <v>55</v>
      </c>
      <c r="L119" s="70" t="s">
        <v>87</v>
      </c>
      <c r="M119" s="49" t="s">
        <v>17</v>
      </c>
      <c r="N119" s="4">
        <v>102.27</v>
      </c>
      <c r="O119" s="149">
        <f t="shared" si="9"/>
        <v>61999.608878458981</v>
      </c>
      <c r="P119" s="6">
        <v>6340700</v>
      </c>
      <c r="Q119" s="21"/>
      <c r="R119" s="25"/>
      <c r="S119" s="21"/>
      <c r="T119" s="21"/>
    </row>
    <row r="120" spans="1:20" x14ac:dyDescent="0.3">
      <c r="A120" s="67" t="s">
        <v>31</v>
      </c>
      <c r="B120" s="59"/>
      <c r="C120" s="60"/>
      <c r="D120" s="60"/>
      <c r="E120" s="60"/>
      <c r="F120" s="60"/>
      <c r="G120" s="60"/>
      <c r="H120" s="60"/>
      <c r="I120" s="61"/>
      <c r="J120" s="61"/>
      <c r="K120" s="62"/>
      <c r="L120" s="63"/>
      <c r="M120" s="62"/>
      <c r="N120" s="64"/>
      <c r="O120" s="65"/>
      <c r="P120" s="66"/>
      <c r="Q120" s="21"/>
      <c r="R120" s="25"/>
      <c r="S120" s="21"/>
      <c r="T120" s="21"/>
    </row>
    <row r="121" spans="1:20" x14ac:dyDescent="0.3">
      <c r="A121" s="51">
        <v>1</v>
      </c>
      <c r="B121" s="52" t="s">
        <v>31</v>
      </c>
      <c r="C121" s="9" t="s">
        <v>154</v>
      </c>
      <c r="D121" s="9" t="s">
        <v>155</v>
      </c>
      <c r="E121" s="56" t="s">
        <v>103</v>
      </c>
      <c r="F121" s="30" t="s">
        <v>169</v>
      </c>
      <c r="G121" s="56" t="s">
        <v>95</v>
      </c>
      <c r="H121" s="9"/>
      <c r="I121" s="8" t="s">
        <v>159</v>
      </c>
      <c r="J121" s="7" t="s">
        <v>84</v>
      </c>
      <c r="K121" s="87" t="s">
        <v>32</v>
      </c>
      <c r="L121" s="70" t="s">
        <v>87</v>
      </c>
      <c r="M121" s="49" t="s">
        <v>17</v>
      </c>
      <c r="N121" s="33">
        <v>929.23</v>
      </c>
      <c r="O121" s="148">
        <f>P121/N121</f>
        <v>80000</v>
      </c>
      <c r="P121" s="88">
        <v>74338400</v>
      </c>
      <c r="Q121" s="102"/>
      <c r="R121" s="25"/>
      <c r="S121" s="21"/>
      <c r="T121" s="21"/>
    </row>
    <row r="122" spans="1:20" x14ac:dyDescent="0.3">
      <c r="A122" s="51">
        <v>2</v>
      </c>
      <c r="B122" s="52" t="s">
        <v>31</v>
      </c>
      <c r="C122" s="9" t="s">
        <v>154</v>
      </c>
      <c r="D122" s="9" t="s">
        <v>155</v>
      </c>
      <c r="E122" s="56" t="s">
        <v>103</v>
      </c>
      <c r="F122" s="30" t="s">
        <v>169</v>
      </c>
      <c r="G122" s="56" t="s">
        <v>95</v>
      </c>
      <c r="H122" s="9"/>
      <c r="I122" s="8" t="s">
        <v>159</v>
      </c>
      <c r="J122" s="7" t="s">
        <v>84</v>
      </c>
      <c r="K122" s="87" t="s">
        <v>24</v>
      </c>
      <c r="L122" s="70" t="s">
        <v>87</v>
      </c>
      <c r="M122" s="49" t="s">
        <v>17</v>
      </c>
      <c r="N122" s="33">
        <v>87.92</v>
      </c>
      <c r="O122" s="148">
        <f t="shared" ref="O122:O130" si="10">P122/N122</f>
        <v>80000</v>
      </c>
      <c r="P122" s="88">
        <v>7033600</v>
      </c>
      <c r="Q122" s="102"/>
      <c r="R122" s="25"/>
      <c r="S122" s="21"/>
      <c r="T122" s="21"/>
    </row>
    <row r="123" spans="1:20" x14ac:dyDescent="0.3">
      <c r="A123" s="51">
        <v>3</v>
      </c>
      <c r="B123" s="52" t="s">
        <v>31</v>
      </c>
      <c r="C123" s="9" t="s">
        <v>154</v>
      </c>
      <c r="D123" s="9" t="s">
        <v>155</v>
      </c>
      <c r="E123" s="56" t="s">
        <v>103</v>
      </c>
      <c r="F123" s="30" t="s">
        <v>169</v>
      </c>
      <c r="G123" s="56" t="s">
        <v>95</v>
      </c>
      <c r="H123" s="9"/>
      <c r="I123" s="8" t="s">
        <v>159</v>
      </c>
      <c r="J123" s="7" t="s">
        <v>84</v>
      </c>
      <c r="K123" s="87" t="s">
        <v>25</v>
      </c>
      <c r="L123" s="70" t="s">
        <v>87</v>
      </c>
      <c r="M123" s="49" t="s">
        <v>17</v>
      </c>
      <c r="N123" s="33">
        <v>274.97000000000003</v>
      </c>
      <c r="O123" s="148">
        <f t="shared" si="10"/>
        <v>79500</v>
      </c>
      <c r="P123" s="88">
        <v>21860115.000000004</v>
      </c>
      <c r="Q123" s="102"/>
      <c r="R123" s="25"/>
      <c r="S123" s="21"/>
      <c r="T123" s="21"/>
    </row>
    <row r="124" spans="1:20" x14ac:dyDescent="0.3">
      <c r="A124" s="51">
        <v>4</v>
      </c>
      <c r="B124" s="52" t="s">
        <v>31</v>
      </c>
      <c r="C124" s="9" t="s">
        <v>154</v>
      </c>
      <c r="D124" s="9" t="s">
        <v>155</v>
      </c>
      <c r="E124" s="56" t="s">
        <v>103</v>
      </c>
      <c r="F124" s="30" t="s">
        <v>169</v>
      </c>
      <c r="G124" s="56" t="s">
        <v>95</v>
      </c>
      <c r="H124" s="9"/>
      <c r="I124" s="8" t="s">
        <v>159</v>
      </c>
      <c r="J124" s="28" t="s">
        <v>85</v>
      </c>
      <c r="K124" s="87" t="s">
        <v>26</v>
      </c>
      <c r="L124" s="70" t="s">
        <v>87</v>
      </c>
      <c r="M124" s="49" t="s">
        <v>17</v>
      </c>
      <c r="N124" s="33">
        <v>51.56</v>
      </c>
      <c r="O124" s="148">
        <f t="shared" si="10"/>
        <v>85000</v>
      </c>
      <c r="P124" s="88">
        <v>4382600</v>
      </c>
      <c r="Q124" s="102"/>
      <c r="R124" s="25"/>
      <c r="S124" s="21"/>
      <c r="T124" s="21"/>
    </row>
    <row r="125" spans="1:20" x14ac:dyDescent="0.3">
      <c r="A125" s="51">
        <v>5</v>
      </c>
      <c r="B125" s="52" t="s">
        <v>31</v>
      </c>
      <c r="C125" s="9" t="s">
        <v>154</v>
      </c>
      <c r="D125" s="9" t="s">
        <v>155</v>
      </c>
      <c r="E125" s="56" t="s">
        <v>103</v>
      </c>
      <c r="F125" s="30" t="s">
        <v>169</v>
      </c>
      <c r="G125" s="56" t="s">
        <v>95</v>
      </c>
      <c r="H125" s="9"/>
      <c r="I125" s="8" t="s">
        <v>159</v>
      </c>
      <c r="J125" s="7" t="s">
        <v>84</v>
      </c>
      <c r="K125" s="87" t="s">
        <v>33</v>
      </c>
      <c r="L125" s="70" t="s">
        <v>87</v>
      </c>
      <c r="M125" s="49" t="s">
        <v>17</v>
      </c>
      <c r="N125" s="33">
        <v>89.87</v>
      </c>
      <c r="O125" s="148">
        <f t="shared" si="10"/>
        <v>79500</v>
      </c>
      <c r="P125" s="88">
        <v>7144665</v>
      </c>
      <c r="Q125" s="102"/>
      <c r="R125" s="25"/>
      <c r="S125" s="21"/>
      <c r="T125" s="21"/>
    </row>
    <row r="126" spans="1:20" x14ac:dyDescent="0.3">
      <c r="A126" s="51">
        <v>6</v>
      </c>
      <c r="B126" s="52" t="s">
        <v>31</v>
      </c>
      <c r="C126" s="9" t="s">
        <v>154</v>
      </c>
      <c r="D126" s="9" t="s">
        <v>155</v>
      </c>
      <c r="E126" s="56" t="s">
        <v>103</v>
      </c>
      <c r="F126" s="30" t="s">
        <v>169</v>
      </c>
      <c r="G126" s="56" t="s">
        <v>95</v>
      </c>
      <c r="H126" s="9"/>
      <c r="I126" s="8" t="s">
        <v>159</v>
      </c>
      <c r="J126" s="28" t="s">
        <v>85</v>
      </c>
      <c r="K126" s="87" t="s">
        <v>34</v>
      </c>
      <c r="L126" s="70" t="s">
        <v>87</v>
      </c>
      <c r="M126" s="49" t="s">
        <v>17</v>
      </c>
      <c r="N126" s="33">
        <v>57.14</v>
      </c>
      <c r="O126" s="148">
        <f t="shared" si="10"/>
        <v>79500</v>
      </c>
      <c r="P126" s="88">
        <v>4542630</v>
      </c>
      <c r="Q126" s="102"/>
      <c r="R126" s="25"/>
      <c r="S126" s="21"/>
      <c r="T126" s="21"/>
    </row>
    <row r="127" spans="1:20" x14ac:dyDescent="0.3">
      <c r="A127" s="51">
        <v>7</v>
      </c>
      <c r="B127" s="52" t="s">
        <v>31</v>
      </c>
      <c r="C127" s="9" t="s">
        <v>154</v>
      </c>
      <c r="D127" s="9" t="s">
        <v>155</v>
      </c>
      <c r="E127" s="56" t="s">
        <v>103</v>
      </c>
      <c r="F127" s="30" t="s">
        <v>169</v>
      </c>
      <c r="G127" s="56" t="s">
        <v>95</v>
      </c>
      <c r="H127" s="9"/>
      <c r="I127" s="8" t="s">
        <v>159</v>
      </c>
      <c r="J127" s="7" t="s">
        <v>84</v>
      </c>
      <c r="K127" s="87" t="s">
        <v>27</v>
      </c>
      <c r="L127" s="70" t="s">
        <v>87</v>
      </c>
      <c r="M127" s="49" t="s">
        <v>17</v>
      </c>
      <c r="N127" s="33">
        <v>111.89</v>
      </c>
      <c r="O127" s="148">
        <f t="shared" si="10"/>
        <v>79500</v>
      </c>
      <c r="P127" s="88">
        <v>8895255</v>
      </c>
      <c r="Q127" s="102"/>
      <c r="R127" s="25"/>
      <c r="S127" s="21"/>
      <c r="T127" s="21"/>
    </row>
    <row r="128" spans="1:20" x14ac:dyDescent="0.3">
      <c r="A128" s="51">
        <v>8</v>
      </c>
      <c r="B128" s="52" t="s">
        <v>31</v>
      </c>
      <c r="C128" s="9" t="s">
        <v>154</v>
      </c>
      <c r="D128" s="9" t="s">
        <v>155</v>
      </c>
      <c r="E128" s="56" t="s">
        <v>103</v>
      </c>
      <c r="F128" s="30" t="s">
        <v>169</v>
      </c>
      <c r="G128" s="56" t="s">
        <v>95</v>
      </c>
      <c r="H128" s="9"/>
      <c r="I128" s="8" t="s">
        <v>159</v>
      </c>
      <c r="J128" s="28" t="s">
        <v>85</v>
      </c>
      <c r="K128" s="87" t="s">
        <v>35</v>
      </c>
      <c r="L128" s="70" t="s">
        <v>87</v>
      </c>
      <c r="M128" s="49" t="s">
        <v>17</v>
      </c>
      <c r="N128" s="33">
        <v>59.18</v>
      </c>
      <c r="O128" s="148">
        <f t="shared" si="10"/>
        <v>79500</v>
      </c>
      <c r="P128" s="88">
        <v>4704810</v>
      </c>
      <c r="Q128" s="102"/>
      <c r="R128" s="25"/>
      <c r="S128" s="21"/>
      <c r="T128" s="21"/>
    </row>
    <row r="129" spans="1:20" x14ac:dyDescent="0.3">
      <c r="A129" s="51">
        <v>9</v>
      </c>
      <c r="B129" s="52" t="s">
        <v>31</v>
      </c>
      <c r="C129" s="9" t="s">
        <v>154</v>
      </c>
      <c r="D129" s="9" t="s">
        <v>155</v>
      </c>
      <c r="E129" s="56" t="s">
        <v>103</v>
      </c>
      <c r="F129" s="30" t="s">
        <v>169</v>
      </c>
      <c r="G129" s="56" t="s">
        <v>95</v>
      </c>
      <c r="H129" s="9"/>
      <c r="I129" s="8" t="s">
        <v>159</v>
      </c>
      <c r="J129" s="28" t="s">
        <v>85</v>
      </c>
      <c r="K129" s="87" t="s">
        <v>36</v>
      </c>
      <c r="L129" s="70" t="s">
        <v>87</v>
      </c>
      <c r="M129" s="49" t="s">
        <v>17</v>
      </c>
      <c r="N129" s="33">
        <v>48.72</v>
      </c>
      <c r="O129" s="148">
        <f t="shared" si="10"/>
        <v>85000</v>
      </c>
      <c r="P129" s="88">
        <v>4141200</v>
      </c>
      <c r="Q129" s="102"/>
      <c r="R129" s="25"/>
      <c r="S129" s="21"/>
      <c r="T129" s="21"/>
    </row>
    <row r="130" spans="1:20" x14ac:dyDescent="0.3">
      <c r="A130" s="53">
        <v>10</v>
      </c>
      <c r="B130" s="54" t="s">
        <v>31</v>
      </c>
      <c r="C130" s="56" t="s">
        <v>154</v>
      </c>
      <c r="D130" s="56" t="s">
        <v>155</v>
      </c>
      <c r="E130" s="56" t="s">
        <v>103</v>
      </c>
      <c r="F130" s="30" t="s">
        <v>169</v>
      </c>
      <c r="G130" s="56" t="s">
        <v>95</v>
      </c>
      <c r="H130" s="56"/>
      <c r="I130" s="8" t="s">
        <v>159</v>
      </c>
      <c r="J130" s="57" t="s">
        <v>85</v>
      </c>
      <c r="K130" s="90" t="s">
        <v>37</v>
      </c>
      <c r="L130" s="70" t="s">
        <v>87</v>
      </c>
      <c r="M130" s="49" t="s">
        <v>17</v>
      </c>
      <c r="N130" s="33">
        <v>59.99</v>
      </c>
      <c r="O130" s="148">
        <f t="shared" si="10"/>
        <v>75000</v>
      </c>
      <c r="P130" s="88">
        <v>4499250</v>
      </c>
      <c r="Q130" s="102"/>
      <c r="R130" s="25"/>
      <c r="S130" s="21"/>
      <c r="T130" s="21"/>
    </row>
    <row r="131" spans="1:20" x14ac:dyDescent="0.3">
      <c r="A131" s="67" t="s">
        <v>23</v>
      </c>
      <c r="B131" s="100"/>
      <c r="C131" s="60"/>
      <c r="D131" s="60"/>
      <c r="E131" s="60"/>
      <c r="F131" s="60"/>
      <c r="G131" s="60"/>
      <c r="H131" s="60"/>
      <c r="I131" s="61"/>
      <c r="J131" s="61"/>
      <c r="K131" s="60"/>
      <c r="L131" s="60"/>
      <c r="M131" s="62"/>
      <c r="N131" s="61"/>
      <c r="O131" s="101"/>
      <c r="P131" s="66"/>
      <c r="Q131" s="102"/>
      <c r="R131" s="25"/>
      <c r="S131" s="21"/>
      <c r="T131" s="21"/>
    </row>
    <row r="132" spans="1:20" x14ac:dyDescent="0.3">
      <c r="A132" s="98">
        <v>1</v>
      </c>
      <c r="B132" s="96" t="s">
        <v>23</v>
      </c>
      <c r="C132" s="9" t="s">
        <v>184</v>
      </c>
      <c r="D132" s="9" t="s">
        <v>186</v>
      </c>
      <c r="E132" s="9" t="s">
        <v>103</v>
      </c>
      <c r="F132" s="56" t="s">
        <v>19</v>
      </c>
      <c r="G132" s="56" t="s">
        <v>18</v>
      </c>
      <c r="H132" s="9"/>
      <c r="I132" s="8" t="s">
        <v>21</v>
      </c>
      <c r="J132" s="115" t="s">
        <v>85</v>
      </c>
      <c r="K132" s="106" t="s">
        <v>182</v>
      </c>
      <c r="L132" s="104" t="s">
        <v>87</v>
      </c>
      <c r="M132" s="106" t="s">
        <v>165</v>
      </c>
      <c r="N132" s="103">
        <v>90.16</v>
      </c>
      <c r="O132" s="150">
        <f t="shared" ref="O132" si="11">P132/N132</f>
        <v>68988.464951197879</v>
      </c>
      <c r="P132" s="113">
        <v>6220000</v>
      </c>
      <c r="Q132" s="102"/>
      <c r="R132" s="25"/>
      <c r="S132" s="21"/>
      <c r="T132" s="21"/>
    </row>
    <row r="133" spans="1:20" x14ac:dyDescent="0.3">
      <c r="A133" s="98">
        <v>2</v>
      </c>
      <c r="B133" s="96" t="s">
        <v>23</v>
      </c>
      <c r="C133" s="9" t="s">
        <v>185</v>
      </c>
      <c r="D133" s="9" t="s">
        <v>188</v>
      </c>
      <c r="E133" s="9" t="s">
        <v>103</v>
      </c>
      <c r="F133" s="56" t="s">
        <v>19</v>
      </c>
      <c r="G133" s="56" t="s">
        <v>18</v>
      </c>
      <c r="H133" s="9"/>
      <c r="I133" s="8" t="s">
        <v>65</v>
      </c>
      <c r="J133" s="115" t="s">
        <v>85</v>
      </c>
      <c r="K133" s="107" t="s">
        <v>183</v>
      </c>
      <c r="L133" s="104" t="s">
        <v>87</v>
      </c>
      <c r="M133" s="106" t="s">
        <v>17</v>
      </c>
      <c r="N133" s="105">
        <v>133.80000000000001</v>
      </c>
      <c r="O133" s="111">
        <v>79970.100000000006</v>
      </c>
      <c r="P133" s="114">
        <v>10700000</v>
      </c>
      <c r="Q133" s="102"/>
      <c r="R133" s="25"/>
      <c r="S133" s="21"/>
      <c r="T133" s="21"/>
    </row>
    <row r="134" spans="1:20" x14ac:dyDescent="0.3">
      <c r="A134" s="98">
        <v>3</v>
      </c>
      <c r="B134" s="96" t="s">
        <v>23</v>
      </c>
      <c r="C134" s="9" t="s">
        <v>187</v>
      </c>
      <c r="D134" s="9" t="s">
        <v>188</v>
      </c>
      <c r="E134" s="9" t="s">
        <v>103</v>
      </c>
      <c r="F134" s="56" t="s">
        <v>19</v>
      </c>
      <c r="G134" s="56" t="s">
        <v>18</v>
      </c>
      <c r="H134" s="9"/>
      <c r="I134" s="8" t="s">
        <v>65</v>
      </c>
      <c r="J134" s="115" t="s">
        <v>85</v>
      </c>
      <c r="K134" s="108">
        <v>1</v>
      </c>
      <c r="L134" s="104" t="s">
        <v>189</v>
      </c>
      <c r="M134" s="106" t="s">
        <v>17</v>
      </c>
      <c r="N134" s="112">
        <v>133.37</v>
      </c>
      <c r="O134" s="111">
        <v>80000</v>
      </c>
      <c r="P134" s="114">
        <v>10669600</v>
      </c>
      <c r="Q134" s="102"/>
      <c r="R134" s="25"/>
      <c r="S134" s="21"/>
      <c r="T134" s="21"/>
    </row>
    <row r="135" spans="1:20" x14ac:dyDescent="0.3">
      <c r="A135" s="98">
        <v>4</v>
      </c>
      <c r="B135" s="96" t="s">
        <v>23</v>
      </c>
      <c r="C135" s="9" t="s">
        <v>187</v>
      </c>
      <c r="D135" s="9" t="s">
        <v>188</v>
      </c>
      <c r="E135" s="9" t="s">
        <v>103</v>
      </c>
      <c r="F135" s="56" t="s">
        <v>19</v>
      </c>
      <c r="G135" s="56" t="s">
        <v>18</v>
      </c>
      <c r="H135" s="9"/>
      <c r="I135" s="8" t="s">
        <v>65</v>
      </c>
      <c r="J135" s="115" t="s">
        <v>85</v>
      </c>
      <c r="K135" s="108">
        <v>4</v>
      </c>
      <c r="L135" s="104" t="s">
        <v>190</v>
      </c>
      <c r="M135" s="106" t="s">
        <v>17</v>
      </c>
      <c r="N135" s="112">
        <v>73.010000000000005</v>
      </c>
      <c r="O135" s="111">
        <v>80000</v>
      </c>
      <c r="P135" s="114">
        <v>5840800</v>
      </c>
      <c r="Q135" s="102"/>
      <c r="R135" s="25"/>
      <c r="S135" s="21"/>
      <c r="T135" s="21"/>
    </row>
    <row r="136" spans="1:20" x14ac:dyDescent="0.3">
      <c r="A136" s="98">
        <v>5</v>
      </c>
      <c r="B136" s="96" t="s">
        <v>23</v>
      </c>
      <c r="C136" s="9" t="s">
        <v>187</v>
      </c>
      <c r="D136" s="9" t="s">
        <v>188</v>
      </c>
      <c r="E136" s="9" t="s">
        <v>103</v>
      </c>
      <c r="F136" s="56" t="s">
        <v>19</v>
      </c>
      <c r="G136" s="56" t="s">
        <v>18</v>
      </c>
      <c r="H136" s="9"/>
      <c r="I136" s="8" t="s">
        <v>65</v>
      </c>
      <c r="J136" s="115" t="s">
        <v>85</v>
      </c>
      <c r="K136" s="108">
        <v>7</v>
      </c>
      <c r="L136" s="104" t="s">
        <v>191</v>
      </c>
      <c r="M136" s="106" t="s">
        <v>17</v>
      </c>
      <c r="N136" s="112">
        <v>59.32</v>
      </c>
      <c r="O136" s="111">
        <v>65000</v>
      </c>
      <c r="P136" s="114">
        <v>3855800</v>
      </c>
      <c r="Q136" s="102"/>
      <c r="R136" s="25"/>
      <c r="S136" s="21"/>
      <c r="T136" s="21"/>
    </row>
    <row r="137" spans="1:20" x14ac:dyDescent="0.3">
      <c r="A137" s="98">
        <v>6</v>
      </c>
      <c r="B137" s="96" t="s">
        <v>23</v>
      </c>
      <c r="C137" s="9" t="s">
        <v>187</v>
      </c>
      <c r="D137" s="9" t="s">
        <v>188</v>
      </c>
      <c r="E137" s="9" t="s">
        <v>103</v>
      </c>
      <c r="F137" s="56" t="s">
        <v>19</v>
      </c>
      <c r="G137" s="56" t="s">
        <v>18</v>
      </c>
      <c r="H137" s="9"/>
      <c r="I137" s="8" t="s">
        <v>65</v>
      </c>
      <c r="J137" s="115" t="s">
        <v>85</v>
      </c>
      <c r="K137" s="108">
        <v>8</v>
      </c>
      <c r="L137" s="104" t="s">
        <v>192</v>
      </c>
      <c r="M137" s="106" t="s">
        <v>17</v>
      </c>
      <c r="N137" s="112">
        <v>66.48</v>
      </c>
      <c r="O137" s="111">
        <v>65000</v>
      </c>
      <c r="P137" s="114">
        <v>4321200</v>
      </c>
      <c r="Q137" s="102"/>
      <c r="R137" s="25"/>
      <c r="S137" s="21"/>
      <c r="T137" s="21"/>
    </row>
    <row r="138" spans="1:20" x14ac:dyDescent="0.3">
      <c r="A138" s="98">
        <v>7</v>
      </c>
      <c r="B138" s="96" t="s">
        <v>23</v>
      </c>
      <c r="C138" s="9" t="s">
        <v>187</v>
      </c>
      <c r="D138" s="9" t="s">
        <v>188</v>
      </c>
      <c r="E138" s="9" t="s">
        <v>103</v>
      </c>
      <c r="F138" s="56" t="s">
        <v>19</v>
      </c>
      <c r="G138" s="56" t="s">
        <v>18</v>
      </c>
      <c r="H138" s="9"/>
      <c r="I138" s="8" t="s">
        <v>65</v>
      </c>
      <c r="J138" s="115" t="s">
        <v>85</v>
      </c>
      <c r="K138" s="108">
        <v>9</v>
      </c>
      <c r="L138" s="104" t="s">
        <v>193</v>
      </c>
      <c r="M138" s="106" t="s">
        <v>17</v>
      </c>
      <c r="N138" s="112">
        <v>59.32</v>
      </c>
      <c r="O138" s="111">
        <v>65000</v>
      </c>
      <c r="P138" s="114">
        <v>3855800</v>
      </c>
      <c r="Q138" s="102"/>
      <c r="R138" s="25"/>
      <c r="S138" s="21"/>
      <c r="T138" s="21"/>
    </row>
    <row r="139" spans="1:20" x14ac:dyDescent="0.3">
      <c r="A139" s="98">
        <v>8</v>
      </c>
      <c r="B139" s="96" t="s">
        <v>23</v>
      </c>
      <c r="C139" s="9" t="s">
        <v>187</v>
      </c>
      <c r="D139" s="9" t="s">
        <v>188</v>
      </c>
      <c r="E139" s="9" t="s">
        <v>103</v>
      </c>
      <c r="F139" s="56" t="s">
        <v>19</v>
      </c>
      <c r="G139" s="56" t="s">
        <v>18</v>
      </c>
      <c r="H139" s="9"/>
      <c r="I139" s="8" t="s">
        <v>65</v>
      </c>
      <c r="J139" s="115" t="s">
        <v>85</v>
      </c>
      <c r="K139" s="108">
        <v>10</v>
      </c>
      <c r="L139" s="104" t="s">
        <v>194</v>
      </c>
      <c r="M139" s="106" t="s">
        <v>17</v>
      </c>
      <c r="N139" s="112">
        <v>59.32</v>
      </c>
      <c r="O139" s="111">
        <v>65000</v>
      </c>
      <c r="P139" s="114">
        <v>3855800</v>
      </c>
      <c r="Q139" s="102"/>
      <c r="R139" s="25"/>
      <c r="S139" s="21"/>
      <c r="T139" s="21"/>
    </row>
    <row r="140" spans="1:20" x14ac:dyDescent="0.3">
      <c r="A140" s="98">
        <v>9</v>
      </c>
      <c r="B140" s="96" t="s">
        <v>23</v>
      </c>
      <c r="C140" s="9" t="s">
        <v>187</v>
      </c>
      <c r="D140" s="9" t="s">
        <v>188</v>
      </c>
      <c r="E140" s="9" t="s">
        <v>103</v>
      </c>
      <c r="F140" s="56" t="s">
        <v>19</v>
      </c>
      <c r="G140" s="56" t="s">
        <v>18</v>
      </c>
      <c r="H140" s="9"/>
      <c r="I140" s="8" t="s">
        <v>65</v>
      </c>
      <c r="J140" s="115" t="s">
        <v>85</v>
      </c>
      <c r="K140" s="116">
        <v>11</v>
      </c>
      <c r="L140" s="109" t="s">
        <v>195</v>
      </c>
      <c r="M140" s="110" t="s">
        <v>17</v>
      </c>
      <c r="N140" s="117">
        <v>115.79</v>
      </c>
      <c r="O140" s="118">
        <v>65000</v>
      </c>
      <c r="P140" s="122">
        <v>7526350</v>
      </c>
      <c r="Q140" s="102"/>
      <c r="R140" s="25"/>
      <c r="S140" s="21"/>
      <c r="T140" s="21"/>
    </row>
    <row r="141" spans="1:20" x14ac:dyDescent="0.3">
      <c r="A141" s="98">
        <v>10</v>
      </c>
      <c r="B141" s="96" t="s">
        <v>23</v>
      </c>
      <c r="C141" s="9" t="s">
        <v>196</v>
      </c>
      <c r="D141" s="9" t="s">
        <v>188</v>
      </c>
      <c r="E141" s="9" t="s">
        <v>103</v>
      </c>
      <c r="F141" s="56" t="s">
        <v>19</v>
      </c>
      <c r="G141" s="56" t="s">
        <v>18</v>
      </c>
      <c r="H141" s="9"/>
      <c r="I141" s="8" t="s">
        <v>197</v>
      </c>
      <c r="J141" s="89" t="s">
        <v>83</v>
      </c>
      <c r="K141" s="124">
        <v>2</v>
      </c>
      <c r="L141" s="104" t="s">
        <v>87</v>
      </c>
      <c r="M141" s="120" t="s">
        <v>17</v>
      </c>
      <c r="N141" s="119">
        <v>83.88</v>
      </c>
      <c r="O141" s="121">
        <v>110038.15</v>
      </c>
      <c r="P141" s="123">
        <v>9230000</v>
      </c>
      <c r="Q141" s="102"/>
      <c r="R141" s="25"/>
      <c r="S141" s="21"/>
      <c r="T141" s="21"/>
    </row>
    <row r="142" spans="1:20" x14ac:dyDescent="0.3">
      <c r="A142" s="98">
        <v>11</v>
      </c>
      <c r="B142" s="96" t="s">
        <v>23</v>
      </c>
      <c r="C142" s="9" t="s">
        <v>196</v>
      </c>
      <c r="D142" s="9" t="s">
        <v>188</v>
      </c>
      <c r="E142" s="9" t="s">
        <v>103</v>
      </c>
      <c r="F142" s="56" t="s">
        <v>19</v>
      </c>
      <c r="G142" s="56" t="s">
        <v>18</v>
      </c>
      <c r="H142" s="9"/>
      <c r="I142" s="8" t="s">
        <v>197</v>
      </c>
      <c r="J142" s="7" t="s">
        <v>84</v>
      </c>
      <c r="K142" s="124">
        <v>6</v>
      </c>
      <c r="L142" s="104" t="s">
        <v>87</v>
      </c>
      <c r="M142" s="120" t="s">
        <v>17</v>
      </c>
      <c r="N142" s="119">
        <v>212.99</v>
      </c>
      <c r="O142" s="121">
        <v>75966.009999999995</v>
      </c>
      <c r="P142" s="123">
        <v>16180000</v>
      </c>
      <c r="Q142" s="102"/>
      <c r="R142" s="25"/>
      <c r="S142" s="21"/>
      <c r="T142" s="21"/>
    </row>
    <row r="143" spans="1:20" x14ac:dyDescent="0.3">
      <c r="A143" s="98">
        <v>12</v>
      </c>
      <c r="B143" s="96" t="s">
        <v>23</v>
      </c>
      <c r="C143" s="9" t="s">
        <v>196</v>
      </c>
      <c r="D143" s="9" t="s">
        <v>188</v>
      </c>
      <c r="E143" s="9" t="s">
        <v>103</v>
      </c>
      <c r="F143" s="56" t="s">
        <v>19</v>
      </c>
      <c r="G143" s="56" t="s">
        <v>18</v>
      </c>
      <c r="H143" s="9"/>
      <c r="I143" s="8" t="s">
        <v>197</v>
      </c>
      <c r="J143" s="19" t="s">
        <v>83</v>
      </c>
      <c r="K143" s="124">
        <v>3</v>
      </c>
      <c r="L143" s="104" t="s">
        <v>88</v>
      </c>
      <c r="M143" s="120" t="s">
        <v>17</v>
      </c>
      <c r="N143" s="119">
        <v>35.44</v>
      </c>
      <c r="O143" s="121">
        <v>78019.19</v>
      </c>
      <c r="P143" s="123">
        <v>2765000</v>
      </c>
      <c r="Q143" s="102"/>
      <c r="R143" s="25"/>
      <c r="S143" s="21"/>
      <c r="T143" s="21"/>
    </row>
    <row r="144" spans="1:20" x14ac:dyDescent="0.3">
      <c r="A144" s="98">
        <v>13</v>
      </c>
      <c r="B144" s="96" t="s">
        <v>23</v>
      </c>
      <c r="C144" s="9" t="s">
        <v>196</v>
      </c>
      <c r="D144" s="9" t="s">
        <v>188</v>
      </c>
      <c r="E144" s="9" t="s">
        <v>103</v>
      </c>
      <c r="F144" s="56" t="s">
        <v>19</v>
      </c>
      <c r="G144" s="56" t="s">
        <v>18</v>
      </c>
      <c r="H144" s="9"/>
      <c r="I144" s="8" t="s">
        <v>197</v>
      </c>
      <c r="J144" s="19" t="s">
        <v>83</v>
      </c>
      <c r="K144" s="124">
        <v>4</v>
      </c>
      <c r="L144" s="104" t="s">
        <v>88</v>
      </c>
      <c r="M144" s="120" t="s">
        <v>17</v>
      </c>
      <c r="N144" s="119">
        <v>31.21</v>
      </c>
      <c r="O144" s="121">
        <v>78019.87</v>
      </c>
      <c r="P144" s="123">
        <v>2435000</v>
      </c>
      <c r="Q144" s="102"/>
      <c r="R144" s="25"/>
      <c r="S144" s="21"/>
      <c r="T144" s="21"/>
    </row>
    <row r="145" spans="1:20" x14ac:dyDescent="0.3">
      <c r="A145" s="98">
        <v>14</v>
      </c>
      <c r="B145" s="96" t="s">
        <v>23</v>
      </c>
      <c r="C145" s="9" t="s">
        <v>196</v>
      </c>
      <c r="D145" s="9" t="s">
        <v>188</v>
      </c>
      <c r="E145" s="9" t="s">
        <v>103</v>
      </c>
      <c r="F145" s="56" t="s">
        <v>19</v>
      </c>
      <c r="G145" s="56" t="s">
        <v>18</v>
      </c>
      <c r="H145" s="9"/>
      <c r="I145" s="8" t="s">
        <v>197</v>
      </c>
      <c r="J145" s="19" t="s">
        <v>83</v>
      </c>
      <c r="K145" s="124">
        <v>5</v>
      </c>
      <c r="L145" s="104" t="s">
        <v>88</v>
      </c>
      <c r="M145" s="120" t="s">
        <v>17</v>
      </c>
      <c r="N145" s="119">
        <v>30.99</v>
      </c>
      <c r="O145" s="121">
        <v>78089.710000000006</v>
      </c>
      <c r="P145" s="123">
        <v>2420000</v>
      </c>
      <c r="Q145" s="102"/>
      <c r="R145" s="25"/>
      <c r="S145" s="21"/>
      <c r="T145" s="21"/>
    </row>
    <row r="146" spans="1:20" x14ac:dyDescent="0.3">
      <c r="A146" s="98">
        <v>15</v>
      </c>
      <c r="B146" s="96" t="s">
        <v>23</v>
      </c>
      <c r="C146" s="9" t="s">
        <v>196</v>
      </c>
      <c r="D146" s="9" t="s">
        <v>188</v>
      </c>
      <c r="E146" s="9" t="s">
        <v>103</v>
      </c>
      <c r="F146" s="56" t="s">
        <v>19</v>
      </c>
      <c r="G146" s="56" t="s">
        <v>18</v>
      </c>
      <c r="H146" s="9"/>
      <c r="I146" s="8" t="s">
        <v>197</v>
      </c>
      <c r="J146" s="19" t="s">
        <v>83</v>
      </c>
      <c r="K146" s="124">
        <v>6</v>
      </c>
      <c r="L146" s="104" t="s">
        <v>88</v>
      </c>
      <c r="M146" s="120" t="s">
        <v>17</v>
      </c>
      <c r="N146" s="119">
        <v>31.33</v>
      </c>
      <c r="O146" s="121">
        <v>78040.22</v>
      </c>
      <c r="P146" s="123">
        <v>2445000</v>
      </c>
      <c r="Q146" s="102"/>
      <c r="R146" s="25"/>
      <c r="S146" s="21"/>
      <c r="T146" s="21"/>
    </row>
    <row r="147" spans="1:20" x14ac:dyDescent="0.3">
      <c r="A147" s="98">
        <v>16</v>
      </c>
      <c r="B147" s="96" t="s">
        <v>23</v>
      </c>
      <c r="C147" s="9" t="s">
        <v>196</v>
      </c>
      <c r="D147" s="9" t="s">
        <v>188</v>
      </c>
      <c r="E147" s="9" t="s">
        <v>103</v>
      </c>
      <c r="F147" s="56" t="s">
        <v>19</v>
      </c>
      <c r="G147" s="56" t="s">
        <v>18</v>
      </c>
      <c r="H147" s="9"/>
      <c r="I147" s="8" t="s">
        <v>197</v>
      </c>
      <c r="J147" s="19" t="s">
        <v>83</v>
      </c>
      <c r="K147" s="124">
        <v>7</v>
      </c>
      <c r="L147" s="104" t="s">
        <v>88</v>
      </c>
      <c r="M147" s="120" t="s">
        <v>17</v>
      </c>
      <c r="N147" s="119">
        <v>29.82</v>
      </c>
      <c r="O147" s="121">
        <v>77967.81</v>
      </c>
      <c r="P147" s="123">
        <v>2325000</v>
      </c>
      <c r="Q147" s="102"/>
      <c r="R147" s="25"/>
      <c r="S147" s="21"/>
      <c r="T147" s="21"/>
    </row>
    <row r="148" spans="1:20" x14ac:dyDescent="0.3">
      <c r="A148" s="98">
        <v>17</v>
      </c>
      <c r="B148" s="96" t="s">
        <v>23</v>
      </c>
      <c r="C148" s="9" t="s">
        <v>196</v>
      </c>
      <c r="D148" s="9" t="s">
        <v>188</v>
      </c>
      <c r="E148" s="9" t="s">
        <v>103</v>
      </c>
      <c r="F148" s="56" t="s">
        <v>19</v>
      </c>
      <c r="G148" s="56" t="s">
        <v>18</v>
      </c>
      <c r="H148" s="9"/>
      <c r="I148" s="8" t="s">
        <v>197</v>
      </c>
      <c r="J148" s="19" t="s">
        <v>83</v>
      </c>
      <c r="K148" s="124">
        <v>9</v>
      </c>
      <c r="L148" s="104" t="s">
        <v>88</v>
      </c>
      <c r="M148" s="120" t="s">
        <v>17</v>
      </c>
      <c r="N148" s="119">
        <v>30.52</v>
      </c>
      <c r="O148" s="121">
        <v>78636.960000000006</v>
      </c>
      <c r="P148" s="123">
        <v>2400000</v>
      </c>
      <c r="Q148" s="102"/>
      <c r="R148" s="25"/>
      <c r="S148" s="21"/>
      <c r="T148" s="21"/>
    </row>
    <row r="149" spans="1:20" x14ac:dyDescent="0.3">
      <c r="A149" s="98">
        <v>18</v>
      </c>
      <c r="B149" s="96" t="s">
        <v>23</v>
      </c>
      <c r="C149" s="9" t="s">
        <v>196</v>
      </c>
      <c r="D149" s="9" t="s">
        <v>188</v>
      </c>
      <c r="E149" s="9" t="s">
        <v>103</v>
      </c>
      <c r="F149" s="56" t="s">
        <v>19</v>
      </c>
      <c r="G149" s="56" t="s">
        <v>18</v>
      </c>
      <c r="H149" s="9"/>
      <c r="I149" s="8" t="s">
        <v>197</v>
      </c>
      <c r="J149" s="115" t="s">
        <v>85</v>
      </c>
      <c r="K149" s="124">
        <v>10</v>
      </c>
      <c r="L149" s="104" t="s">
        <v>88</v>
      </c>
      <c r="M149" s="120" t="s">
        <v>17</v>
      </c>
      <c r="N149" s="119">
        <v>44.88</v>
      </c>
      <c r="O149" s="121">
        <v>73083.78</v>
      </c>
      <c r="P149" s="123">
        <v>3280000</v>
      </c>
      <c r="Q149" s="102"/>
      <c r="R149" s="25"/>
      <c r="S149" s="21"/>
      <c r="T149" s="21"/>
    </row>
    <row r="150" spans="1:20" x14ac:dyDescent="0.3">
      <c r="A150" s="98">
        <v>19</v>
      </c>
      <c r="B150" s="96" t="s">
        <v>23</v>
      </c>
      <c r="C150" s="9" t="s">
        <v>196</v>
      </c>
      <c r="D150" s="9" t="s">
        <v>188</v>
      </c>
      <c r="E150" s="9" t="s">
        <v>103</v>
      </c>
      <c r="F150" s="56" t="s">
        <v>19</v>
      </c>
      <c r="G150" s="56" t="s">
        <v>18</v>
      </c>
      <c r="H150" s="9"/>
      <c r="I150" s="8" t="s">
        <v>197</v>
      </c>
      <c r="J150" s="115" t="s">
        <v>85</v>
      </c>
      <c r="K150" s="124">
        <v>11</v>
      </c>
      <c r="L150" s="104" t="s">
        <v>88</v>
      </c>
      <c r="M150" s="120" t="s">
        <v>17</v>
      </c>
      <c r="N150" s="119">
        <v>46.78</v>
      </c>
      <c r="O150" s="121">
        <v>73001.279999999999</v>
      </c>
      <c r="P150" s="123">
        <v>3415000</v>
      </c>
      <c r="Q150" s="102"/>
      <c r="R150" s="25"/>
      <c r="S150" s="21"/>
      <c r="T150" s="21"/>
    </row>
    <row r="151" spans="1:20" x14ac:dyDescent="0.3">
      <c r="A151" s="98">
        <v>20</v>
      </c>
      <c r="B151" s="96" t="s">
        <v>23</v>
      </c>
      <c r="C151" s="9" t="s">
        <v>196</v>
      </c>
      <c r="D151" s="9" t="s">
        <v>188</v>
      </c>
      <c r="E151" s="9" t="s">
        <v>103</v>
      </c>
      <c r="F151" s="56" t="s">
        <v>19</v>
      </c>
      <c r="G151" s="56" t="s">
        <v>18</v>
      </c>
      <c r="H151" s="9"/>
      <c r="I151" s="8" t="s">
        <v>197</v>
      </c>
      <c r="J151" s="115" t="s">
        <v>85</v>
      </c>
      <c r="K151" s="124">
        <v>12</v>
      </c>
      <c r="L151" s="104" t="s">
        <v>88</v>
      </c>
      <c r="M151" s="120" t="s">
        <v>17</v>
      </c>
      <c r="N151" s="119">
        <v>33.380000000000003</v>
      </c>
      <c r="O151" s="121">
        <v>73097.66</v>
      </c>
      <c r="P151" s="123">
        <v>2440000</v>
      </c>
      <c r="Q151" s="102"/>
      <c r="R151" s="25"/>
      <c r="S151" s="21"/>
      <c r="T151" s="21"/>
    </row>
    <row r="152" spans="1:20" x14ac:dyDescent="0.3">
      <c r="A152" s="98">
        <v>21</v>
      </c>
      <c r="B152" s="96" t="s">
        <v>23</v>
      </c>
      <c r="C152" s="9" t="s">
        <v>196</v>
      </c>
      <c r="D152" s="9" t="s">
        <v>188</v>
      </c>
      <c r="E152" s="9" t="s">
        <v>103</v>
      </c>
      <c r="F152" s="56" t="s">
        <v>19</v>
      </c>
      <c r="G152" s="56" t="s">
        <v>18</v>
      </c>
      <c r="H152" s="9"/>
      <c r="I152" s="8" t="s">
        <v>197</v>
      </c>
      <c r="J152" s="115" t="s">
        <v>85</v>
      </c>
      <c r="K152" s="124">
        <v>13</v>
      </c>
      <c r="L152" s="104" t="s">
        <v>88</v>
      </c>
      <c r="M152" s="120" t="s">
        <v>17</v>
      </c>
      <c r="N152" s="119">
        <v>47.58</v>
      </c>
      <c r="O152" s="121">
        <v>73034.89</v>
      </c>
      <c r="P152" s="123">
        <v>3475000</v>
      </c>
      <c r="Q152" s="102"/>
      <c r="R152" s="25"/>
      <c r="S152" s="21"/>
      <c r="T152" s="21"/>
    </row>
    <row r="153" spans="1:20" x14ac:dyDescent="0.3">
      <c r="A153" s="98">
        <v>22</v>
      </c>
      <c r="B153" s="96" t="s">
        <v>23</v>
      </c>
      <c r="C153" s="9" t="s">
        <v>196</v>
      </c>
      <c r="D153" s="9" t="s">
        <v>188</v>
      </c>
      <c r="E153" s="9" t="s">
        <v>103</v>
      </c>
      <c r="F153" s="56" t="s">
        <v>19</v>
      </c>
      <c r="G153" s="56" t="s">
        <v>18</v>
      </c>
      <c r="H153" s="9"/>
      <c r="I153" s="8" t="s">
        <v>197</v>
      </c>
      <c r="J153" s="115" t="s">
        <v>85</v>
      </c>
      <c r="K153" s="124">
        <v>14</v>
      </c>
      <c r="L153" s="104" t="s">
        <v>88</v>
      </c>
      <c r="M153" s="120" t="s">
        <v>17</v>
      </c>
      <c r="N153" s="119">
        <v>47.24</v>
      </c>
      <c r="O153" s="121">
        <v>75994.92</v>
      </c>
      <c r="P153" s="123">
        <v>3590000</v>
      </c>
      <c r="Q153" s="102"/>
      <c r="R153" s="25"/>
      <c r="S153" s="21"/>
      <c r="T153" s="21"/>
    </row>
    <row r="154" spans="1:20" x14ac:dyDescent="0.3">
      <c r="A154" s="98">
        <v>23</v>
      </c>
      <c r="B154" s="96" t="s">
        <v>23</v>
      </c>
      <c r="C154" s="9" t="s">
        <v>196</v>
      </c>
      <c r="D154" s="9" t="s">
        <v>188</v>
      </c>
      <c r="E154" s="9" t="s">
        <v>103</v>
      </c>
      <c r="F154" s="56" t="s">
        <v>19</v>
      </c>
      <c r="G154" s="56" t="s">
        <v>18</v>
      </c>
      <c r="H154" s="9"/>
      <c r="I154" s="8" t="s">
        <v>197</v>
      </c>
      <c r="J154" s="19" t="s">
        <v>83</v>
      </c>
      <c r="K154" s="124">
        <v>15</v>
      </c>
      <c r="L154" s="104" t="s">
        <v>88</v>
      </c>
      <c r="M154" s="120" t="s">
        <v>17</v>
      </c>
      <c r="N154" s="119">
        <v>39.090000000000003</v>
      </c>
      <c r="O154" s="121">
        <v>78025.070000000007</v>
      </c>
      <c r="P154" s="123">
        <v>3050000</v>
      </c>
      <c r="Q154" s="102"/>
      <c r="R154" s="25"/>
      <c r="S154" s="21"/>
      <c r="T154" s="21"/>
    </row>
    <row r="155" spans="1:20" x14ac:dyDescent="0.3">
      <c r="A155" s="98">
        <v>24</v>
      </c>
      <c r="B155" s="96" t="s">
        <v>23</v>
      </c>
      <c r="C155" s="9" t="s">
        <v>196</v>
      </c>
      <c r="D155" s="9" t="s">
        <v>188</v>
      </c>
      <c r="E155" s="9" t="s">
        <v>103</v>
      </c>
      <c r="F155" s="56" t="s">
        <v>19</v>
      </c>
      <c r="G155" s="56" t="s">
        <v>18</v>
      </c>
      <c r="H155" s="9"/>
      <c r="I155" s="8" t="s">
        <v>197</v>
      </c>
      <c r="J155" s="19" t="s">
        <v>83</v>
      </c>
      <c r="K155" s="124">
        <v>16</v>
      </c>
      <c r="L155" s="104" t="s">
        <v>88</v>
      </c>
      <c r="M155" s="120" t="s">
        <v>17</v>
      </c>
      <c r="N155" s="119">
        <v>99.29</v>
      </c>
      <c r="O155" s="121">
        <v>78003.83</v>
      </c>
      <c r="P155" s="123">
        <v>7745000</v>
      </c>
      <c r="Q155" s="102"/>
      <c r="R155" s="25"/>
      <c r="S155" s="21"/>
      <c r="T155" s="21"/>
    </row>
    <row r="156" spans="1:20" x14ac:dyDescent="0.3">
      <c r="A156" s="98">
        <v>25</v>
      </c>
      <c r="B156" s="96" t="s">
        <v>23</v>
      </c>
      <c r="C156" s="9" t="s">
        <v>196</v>
      </c>
      <c r="D156" s="9" t="s">
        <v>188</v>
      </c>
      <c r="E156" s="9" t="s">
        <v>103</v>
      </c>
      <c r="F156" s="56" t="s">
        <v>19</v>
      </c>
      <c r="G156" s="56" t="s">
        <v>18</v>
      </c>
      <c r="H156" s="9"/>
      <c r="I156" s="48" t="s">
        <v>197</v>
      </c>
      <c r="J156" s="99" t="s">
        <v>83</v>
      </c>
      <c r="K156" s="125">
        <v>17</v>
      </c>
      <c r="L156" s="109" t="s">
        <v>88</v>
      </c>
      <c r="M156" s="126" t="s">
        <v>17</v>
      </c>
      <c r="N156" s="127">
        <v>31.21</v>
      </c>
      <c r="O156" s="128">
        <v>78019.87</v>
      </c>
      <c r="P156" s="129">
        <v>2435000</v>
      </c>
      <c r="Q156" s="102"/>
      <c r="R156" s="25"/>
      <c r="S156" s="21"/>
      <c r="T156" s="21"/>
    </row>
    <row r="157" spans="1:20" x14ac:dyDescent="0.3">
      <c r="A157" s="98">
        <v>26</v>
      </c>
      <c r="B157" s="96" t="s">
        <v>23</v>
      </c>
      <c r="C157" s="9" t="s">
        <v>198</v>
      </c>
      <c r="D157" s="9" t="s">
        <v>199</v>
      </c>
      <c r="E157" s="9" t="s">
        <v>103</v>
      </c>
      <c r="F157" s="56" t="s">
        <v>19</v>
      </c>
      <c r="G157" s="56" t="s">
        <v>18</v>
      </c>
      <c r="H157" s="9"/>
      <c r="I157" s="103" t="s">
        <v>160</v>
      </c>
      <c r="J157" s="134" t="s">
        <v>84</v>
      </c>
      <c r="K157" s="132">
        <v>1</v>
      </c>
      <c r="L157" s="104" t="s">
        <v>189</v>
      </c>
      <c r="M157" s="106" t="s">
        <v>165</v>
      </c>
      <c r="N157" s="105">
        <v>139.33000000000001</v>
      </c>
      <c r="O157" s="111">
        <v>90000</v>
      </c>
      <c r="P157" s="133">
        <f>N157*O157</f>
        <v>12539700.000000002</v>
      </c>
      <c r="Q157" s="102"/>
      <c r="R157" s="25"/>
      <c r="S157" s="21"/>
      <c r="T157" s="21"/>
    </row>
    <row r="158" spans="1:20" x14ac:dyDescent="0.3">
      <c r="A158" s="98">
        <v>27</v>
      </c>
      <c r="B158" s="96" t="s">
        <v>23</v>
      </c>
      <c r="C158" s="9" t="s">
        <v>198</v>
      </c>
      <c r="D158" s="9" t="s">
        <v>199</v>
      </c>
      <c r="E158" s="9" t="s">
        <v>103</v>
      </c>
      <c r="F158" s="56" t="s">
        <v>19</v>
      </c>
      <c r="G158" s="56" t="s">
        <v>18</v>
      </c>
      <c r="H158" s="9"/>
      <c r="I158" s="103" t="s">
        <v>160</v>
      </c>
      <c r="J158" s="134" t="s">
        <v>84</v>
      </c>
      <c r="K158" s="132">
        <v>2</v>
      </c>
      <c r="L158" s="104" t="s">
        <v>189</v>
      </c>
      <c r="M158" s="106" t="s">
        <v>165</v>
      </c>
      <c r="N158" s="105">
        <v>147.41999999999999</v>
      </c>
      <c r="O158" s="111">
        <v>90000</v>
      </c>
      <c r="P158" s="133">
        <f t="shared" ref="P158:P160" si="12">N158*O158</f>
        <v>13267799.999999998</v>
      </c>
      <c r="Q158" s="102"/>
      <c r="R158" s="25"/>
      <c r="S158" s="21"/>
      <c r="T158" s="21"/>
    </row>
    <row r="159" spans="1:20" x14ac:dyDescent="0.3">
      <c r="A159" s="98">
        <v>28</v>
      </c>
      <c r="B159" s="96" t="s">
        <v>23</v>
      </c>
      <c r="C159" s="9" t="s">
        <v>198</v>
      </c>
      <c r="D159" s="9" t="s">
        <v>199</v>
      </c>
      <c r="E159" s="9" t="s">
        <v>103</v>
      </c>
      <c r="F159" s="56" t="s">
        <v>19</v>
      </c>
      <c r="G159" s="56" t="s">
        <v>18</v>
      </c>
      <c r="H159" s="9"/>
      <c r="I159" s="103" t="s">
        <v>160</v>
      </c>
      <c r="J159" s="134" t="s">
        <v>84</v>
      </c>
      <c r="K159" s="132">
        <v>3</v>
      </c>
      <c r="L159" s="104" t="s">
        <v>189</v>
      </c>
      <c r="M159" s="106" t="s">
        <v>165</v>
      </c>
      <c r="N159" s="105">
        <v>146.47999999999999</v>
      </c>
      <c r="O159" s="111">
        <v>90000</v>
      </c>
      <c r="P159" s="133">
        <f t="shared" si="12"/>
        <v>13183200</v>
      </c>
      <c r="Q159" s="102"/>
      <c r="R159" s="25"/>
      <c r="S159" s="21"/>
      <c r="T159" s="21"/>
    </row>
    <row r="160" spans="1:20" x14ac:dyDescent="0.3">
      <c r="A160" s="98">
        <v>29</v>
      </c>
      <c r="B160" s="96" t="s">
        <v>23</v>
      </c>
      <c r="C160" s="9" t="s">
        <v>198</v>
      </c>
      <c r="D160" s="9" t="s">
        <v>199</v>
      </c>
      <c r="E160" s="9" t="s">
        <v>103</v>
      </c>
      <c r="F160" s="56" t="s">
        <v>19</v>
      </c>
      <c r="G160" s="56" t="s">
        <v>18</v>
      </c>
      <c r="H160" s="9"/>
      <c r="I160" s="103" t="s">
        <v>160</v>
      </c>
      <c r="J160" s="115" t="s">
        <v>85</v>
      </c>
      <c r="K160" s="132">
        <v>4</v>
      </c>
      <c r="L160" s="104" t="s">
        <v>87</v>
      </c>
      <c r="M160" s="106" t="s">
        <v>17</v>
      </c>
      <c r="N160" s="105">
        <v>99.46</v>
      </c>
      <c r="O160" s="111">
        <v>150000</v>
      </c>
      <c r="P160" s="133">
        <f t="shared" si="12"/>
        <v>14918999.999999998</v>
      </c>
      <c r="Q160" s="102"/>
      <c r="R160" s="25"/>
      <c r="S160" s="21"/>
      <c r="T160" s="21"/>
    </row>
    <row r="161" spans="1:20" x14ac:dyDescent="0.3">
      <c r="A161" s="98">
        <v>30</v>
      </c>
      <c r="B161" s="96" t="s">
        <v>23</v>
      </c>
      <c r="C161" s="9" t="s">
        <v>198</v>
      </c>
      <c r="D161" s="9" t="s">
        <v>199</v>
      </c>
      <c r="E161" s="9" t="s">
        <v>103</v>
      </c>
      <c r="F161" s="56" t="s">
        <v>19</v>
      </c>
      <c r="G161" s="56" t="s">
        <v>18</v>
      </c>
      <c r="H161" s="9"/>
      <c r="I161" s="103" t="s">
        <v>160</v>
      </c>
      <c r="J161" s="134" t="s">
        <v>84</v>
      </c>
      <c r="K161" s="106">
        <v>10</v>
      </c>
      <c r="L161" s="104" t="s">
        <v>88</v>
      </c>
      <c r="M161" s="106" t="s">
        <v>17</v>
      </c>
      <c r="N161" s="105">
        <v>80.010000000000005</v>
      </c>
      <c r="O161" s="111">
        <v>89988.75</v>
      </c>
      <c r="P161" s="133">
        <v>7200000</v>
      </c>
      <c r="Q161" s="102"/>
      <c r="R161" s="25"/>
      <c r="S161" s="21"/>
      <c r="T161" s="21"/>
    </row>
    <row r="162" spans="1:20" x14ac:dyDescent="0.3">
      <c r="A162" s="98">
        <v>31</v>
      </c>
      <c r="B162" s="96" t="s">
        <v>23</v>
      </c>
      <c r="C162" s="9" t="s">
        <v>198</v>
      </c>
      <c r="D162" s="9" t="s">
        <v>199</v>
      </c>
      <c r="E162" s="9" t="s">
        <v>103</v>
      </c>
      <c r="F162" s="56" t="s">
        <v>19</v>
      </c>
      <c r="G162" s="56" t="s">
        <v>18</v>
      </c>
      <c r="H162" s="9"/>
      <c r="I162" s="103" t="s">
        <v>160</v>
      </c>
      <c r="J162" s="115" t="s">
        <v>85</v>
      </c>
      <c r="K162" s="132">
        <v>14</v>
      </c>
      <c r="L162" s="104" t="s">
        <v>200</v>
      </c>
      <c r="M162" s="106" t="s">
        <v>17</v>
      </c>
      <c r="N162" s="105">
        <v>83.93</v>
      </c>
      <c r="O162" s="111">
        <v>94126.06</v>
      </c>
      <c r="P162" s="133">
        <v>7900000</v>
      </c>
      <c r="Q162" s="102"/>
      <c r="R162" s="25"/>
      <c r="S162" s="21"/>
      <c r="T162" s="21"/>
    </row>
    <row r="163" spans="1:20" x14ac:dyDescent="0.3">
      <c r="A163" s="98">
        <v>32</v>
      </c>
      <c r="B163" s="96" t="s">
        <v>23</v>
      </c>
      <c r="C163" s="9" t="s">
        <v>198</v>
      </c>
      <c r="D163" s="9" t="s">
        <v>199</v>
      </c>
      <c r="E163" s="9" t="s">
        <v>103</v>
      </c>
      <c r="F163" s="56" t="s">
        <v>19</v>
      </c>
      <c r="G163" s="56" t="s">
        <v>18</v>
      </c>
      <c r="H163" s="9"/>
      <c r="I163" s="103" t="s">
        <v>160</v>
      </c>
      <c r="J163" s="115" t="s">
        <v>85</v>
      </c>
      <c r="K163" s="132">
        <v>17</v>
      </c>
      <c r="L163" s="104" t="s">
        <v>200</v>
      </c>
      <c r="M163" s="106" t="s">
        <v>17</v>
      </c>
      <c r="N163" s="105">
        <v>106.88</v>
      </c>
      <c r="O163" s="111">
        <v>94030.69</v>
      </c>
      <c r="P163" s="133">
        <v>10050000</v>
      </c>
      <c r="Q163" s="102"/>
      <c r="R163" s="25"/>
      <c r="S163" s="21"/>
      <c r="T163" s="21"/>
    </row>
    <row r="164" spans="1:20" x14ac:dyDescent="0.3">
      <c r="A164" s="98">
        <v>33</v>
      </c>
      <c r="B164" s="96" t="s">
        <v>23</v>
      </c>
      <c r="C164" s="9" t="s">
        <v>198</v>
      </c>
      <c r="D164" s="9" t="s">
        <v>199</v>
      </c>
      <c r="E164" s="9" t="s">
        <v>103</v>
      </c>
      <c r="F164" s="56" t="s">
        <v>19</v>
      </c>
      <c r="G164" s="56" t="s">
        <v>18</v>
      </c>
      <c r="H164" s="9"/>
      <c r="I164" s="103" t="s">
        <v>160</v>
      </c>
      <c r="J164" s="136" t="s">
        <v>85</v>
      </c>
      <c r="K164" s="137">
        <v>19</v>
      </c>
      <c r="L164" s="109" t="s">
        <v>200</v>
      </c>
      <c r="M164" s="110" t="s">
        <v>17</v>
      </c>
      <c r="N164" s="138">
        <v>76.430000000000007</v>
      </c>
      <c r="O164" s="118">
        <v>94203.85</v>
      </c>
      <c r="P164" s="139">
        <v>7200000</v>
      </c>
      <c r="Q164" s="102"/>
      <c r="R164" s="25"/>
      <c r="S164" s="21"/>
      <c r="T164" s="21"/>
    </row>
    <row r="165" spans="1:20" x14ac:dyDescent="0.3">
      <c r="A165" s="98">
        <v>34</v>
      </c>
      <c r="B165" s="96" t="s">
        <v>23</v>
      </c>
      <c r="C165" s="2" t="s">
        <v>201</v>
      </c>
      <c r="D165" s="2" t="s">
        <v>134</v>
      </c>
      <c r="E165" s="2" t="s">
        <v>103</v>
      </c>
      <c r="F165" s="2" t="s">
        <v>90</v>
      </c>
      <c r="G165" s="2" t="s">
        <v>18</v>
      </c>
      <c r="H165" s="2"/>
      <c r="I165" s="130" t="s">
        <v>108</v>
      </c>
      <c r="J165" s="99" t="s">
        <v>83</v>
      </c>
      <c r="K165" s="132">
        <v>1</v>
      </c>
      <c r="L165" s="140" t="s">
        <v>157</v>
      </c>
      <c r="M165" s="110" t="s">
        <v>17</v>
      </c>
      <c r="N165" s="105">
        <v>121.8</v>
      </c>
      <c r="O165" s="111">
        <v>90024.63</v>
      </c>
      <c r="P165" s="133">
        <v>10965000</v>
      </c>
      <c r="Q165" s="102"/>
      <c r="R165" s="25"/>
      <c r="S165" s="21"/>
      <c r="T165" s="21"/>
    </row>
    <row r="166" spans="1:20" x14ac:dyDescent="0.3">
      <c r="A166" s="98">
        <v>35</v>
      </c>
      <c r="B166" s="96" t="s">
        <v>23</v>
      </c>
      <c r="C166" s="2" t="s">
        <v>201</v>
      </c>
      <c r="D166" s="2" t="s">
        <v>134</v>
      </c>
      <c r="E166" s="2" t="s">
        <v>103</v>
      </c>
      <c r="F166" s="2" t="s">
        <v>90</v>
      </c>
      <c r="G166" s="2" t="s">
        <v>18</v>
      </c>
      <c r="H166" s="2"/>
      <c r="I166" s="130" t="s">
        <v>108</v>
      </c>
      <c r="J166" s="99" t="s">
        <v>83</v>
      </c>
      <c r="K166" s="132">
        <v>1</v>
      </c>
      <c r="L166" s="104" t="s">
        <v>87</v>
      </c>
      <c r="M166" s="110" t="s">
        <v>17</v>
      </c>
      <c r="N166" s="105">
        <v>41.94</v>
      </c>
      <c r="O166" s="111">
        <v>100000</v>
      </c>
      <c r="P166" s="133">
        <v>4194000</v>
      </c>
      <c r="Q166" s="102"/>
      <c r="R166" s="25"/>
      <c r="S166" s="21"/>
      <c r="T166" s="21"/>
    </row>
    <row r="167" spans="1:20" x14ac:dyDescent="0.3">
      <c r="A167" s="98">
        <v>36</v>
      </c>
      <c r="B167" s="96" t="s">
        <v>23</v>
      </c>
      <c r="C167" s="2" t="s">
        <v>201</v>
      </c>
      <c r="D167" s="2" t="s">
        <v>134</v>
      </c>
      <c r="E167" s="2" t="s">
        <v>103</v>
      </c>
      <c r="F167" s="2" t="s">
        <v>90</v>
      </c>
      <c r="G167" s="2" t="s">
        <v>18</v>
      </c>
      <c r="H167" s="2"/>
      <c r="I167" s="130" t="s">
        <v>108</v>
      </c>
      <c r="J167" s="134" t="s">
        <v>84</v>
      </c>
      <c r="K167" s="132">
        <v>6</v>
      </c>
      <c r="L167" s="104" t="s">
        <v>87</v>
      </c>
      <c r="M167" s="110" t="s">
        <v>17</v>
      </c>
      <c r="N167" s="105">
        <v>534.66999999999996</v>
      </c>
      <c r="O167" s="111">
        <v>85005.7</v>
      </c>
      <c r="P167" s="133">
        <v>45450000</v>
      </c>
      <c r="Q167" s="102"/>
      <c r="R167" s="25"/>
      <c r="S167" s="21"/>
      <c r="T167" s="21"/>
    </row>
    <row r="168" spans="1:20" x14ac:dyDescent="0.3">
      <c r="A168" s="98">
        <v>37</v>
      </c>
      <c r="B168" s="96" t="s">
        <v>23</v>
      </c>
      <c r="C168" s="2" t="s">
        <v>201</v>
      </c>
      <c r="D168" s="2" t="s">
        <v>134</v>
      </c>
      <c r="E168" s="2" t="s">
        <v>103</v>
      </c>
      <c r="F168" s="2" t="s">
        <v>90</v>
      </c>
      <c r="G168" s="70" t="s">
        <v>18</v>
      </c>
      <c r="H168" s="70"/>
      <c r="I168" s="141" t="s">
        <v>108</v>
      </c>
      <c r="J168" s="136" t="s">
        <v>85</v>
      </c>
      <c r="K168" s="137">
        <v>5</v>
      </c>
      <c r="L168" s="109" t="s">
        <v>88</v>
      </c>
      <c r="M168" s="110" t="s">
        <v>17</v>
      </c>
      <c r="N168" s="138">
        <v>99.9</v>
      </c>
      <c r="O168" s="118">
        <v>65015.02</v>
      </c>
      <c r="P168" s="139">
        <v>6495000</v>
      </c>
      <c r="Q168" s="102"/>
      <c r="R168" s="25"/>
      <c r="S168" s="21"/>
      <c r="T168" s="21"/>
    </row>
    <row r="169" spans="1:20" x14ac:dyDescent="0.3">
      <c r="A169" s="98">
        <v>38</v>
      </c>
      <c r="B169" s="96" t="s">
        <v>23</v>
      </c>
      <c r="C169" s="2" t="s">
        <v>202</v>
      </c>
      <c r="D169" s="2" t="s">
        <v>113</v>
      </c>
      <c r="E169" s="2" t="s">
        <v>114</v>
      </c>
      <c r="F169" s="2" t="s">
        <v>119</v>
      </c>
      <c r="G169" s="104" t="s">
        <v>95</v>
      </c>
      <c r="H169" s="104"/>
      <c r="I169" s="103" t="s">
        <v>159</v>
      </c>
      <c r="J169" s="136" t="s">
        <v>85</v>
      </c>
      <c r="K169" s="132">
        <v>3</v>
      </c>
      <c r="L169" s="104" t="s">
        <v>87</v>
      </c>
      <c r="M169" s="106" t="s">
        <v>17</v>
      </c>
      <c r="N169" s="105">
        <v>71.5</v>
      </c>
      <c r="O169" s="111">
        <v>60279.72</v>
      </c>
      <c r="P169" s="133">
        <v>4310000</v>
      </c>
      <c r="Q169" s="102"/>
      <c r="R169" s="25"/>
      <c r="S169" s="21"/>
      <c r="T169" s="21"/>
    </row>
    <row r="170" spans="1:20" x14ac:dyDescent="0.3">
      <c r="A170" s="98">
        <v>39</v>
      </c>
      <c r="B170" s="96" t="s">
        <v>23</v>
      </c>
      <c r="C170" s="2" t="s">
        <v>202</v>
      </c>
      <c r="D170" s="2" t="s">
        <v>113</v>
      </c>
      <c r="E170" s="2" t="s">
        <v>114</v>
      </c>
      <c r="F170" s="2" t="s">
        <v>119</v>
      </c>
      <c r="G170" s="104" t="s">
        <v>95</v>
      </c>
      <c r="H170" s="104"/>
      <c r="I170" s="103" t="s">
        <v>159</v>
      </c>
      <c r="J170" s="136" t="s">
        <v>85</v>
      </c>
      <c r="K170" s="132">
        <v>5</v>
      </c>
      <c r="L170" s="104" t="s">
        <v>87</v>
      </c>
      <c r="M170" s="106" t="s">
        <v>17</v>
      </c>
      <c r="N170" s="105">
        <v>62.2</v>
      </c>
      <c r="O170" s="111">
        <v>60289.39</v>
      </c>
      <c r="P170" s="133">
        <v>3750000</v>
      </c>
      <c r="Q170" s="102"/>
      <c r="R170" s="25"/>
      <c r="S170" s="21"/>
      <c r="T170" s="21"/>
    </row>
    <row r="171" spans="1:20" x14ac:dyDescent="0.3">
      <c r="A171" s="98">
        <v>40</v>
      </c>
      <c r="B171" s="96" t="s">
        <v>23</v>
      </c>
      <c r="C171" s="2" t="s">
        <v>202</v>
      </c>
      <c r="D171" s="2" t="s">
        <v>113</v>
      </c>
      <c r="E171" s="2" t="s">
        <v>114</v>
      </c>
      <c r="F171" s="2" t="s">
        <v>119</v>
      </c>
      <c r="G171" s="104" t="s">
        <v>95</v>
      </c>
      <c r="H171" s="104"/>
      <c r="I171" s="103" t="s">
        <v>159</v>
      </c>
      <c r="J171" s="136" t="s">
        <v>85</v>
      </c>
      <c r="K171" s="132">
        <v>4</v>
      </c>
      <c r="L171" s="104" t="s">
        <v>87</v>
      </c>
      <c r="M171" s="106" t="s">
        <v>17</v>
      </c>
      <c r="N171" s="105">
        <v>38.5</v>
      </c>
      <c r="O171" s="111">
        <v>60259.74</v>
      </c>
      <c r="P171" s="133">
        <v>2320000</v>
      </c>
      <c r="Q171" s="102"/>
      <c r="R171" s="25"/>
      <c r="S171" s="21"/>
      <c r="T171" s="21"/>
    </row>
    <row r="172" spans="1:20" x14ac:dyDescent="0.3">
      <c r="A172" s="98">
        <v>41</v>
      </c>
      <c r="B172" s="96" t="s">
        <v>23</v>
      </c>
      <c r="C172" s="2" t="s">
        <v>202</v>
      </c>
      <c r="D172" s="2" t="s">
        <v>113</v>
      </c>
      <c r="E172" s="2" t="s">
        <v>114</v>
      </c>
      <c r="F172" s="2" t="s">
        <v>119</v>
      </c>
      <c r="G172" s="104" t="s">
        <v>95</v>
      </c>
      <c r="H172" s="104"/>
      <c r="I172" s="103" t="s">
        <v>159</v>
      </c>
      <c r="J172" s="136" t="s">
        <v>85</v>
      </c>
      <c r="K172" s="137">
        <v>2</v>
      </c>
      <c r="L172" s="109" t="s">
        <v>87</v>
      </c>
      <c r="M172" s="110" t="s">
        <v>17</v>
      </c>
      <c r="N172" s="138">
        <v>38</v>
      </c>
      <c r="O172" s="118">
        <v>60263.16</v>
      </c>
      <c r="P172" s="139">
        <v>2290000</v>
      </c>
      <c r="Q172" s="102"/>
      <c r="R172" s="25"/>
      <c r="S172" s="21"/>
      <c r="T172" s="21"/>
    </row>
    <row r="173" spans="1:20" x14ac:dyDescent="0.3">
      <c r="A173" s="98">
        <v>42</v>
      </c>
      <c r="B173" s="96" t="s">
        <v>23</v>
      </c>
      <c r="C173" s="2" t="s">
        <v>203</v>
      </c>
      <c r="D173" s="2" t="s">
        <v>204</v>
      </c>
      <c r="E173" s="2" t="s">
        <v>102</v>
      </c>
      <c r="F173" s="2" t="s">
        <v>92</v>
      </c>
      <c r="G173" s="104" t="s">
        <v>95</v>
      </c>
      <c r="H173" s="131"/>
      <c r="I173" s="130" t="s">
        <v>62</v>
      </c>
      <c r="J173" s="136" t="s">
        <v>85</v>
      </c>
      <c r="K173" s="106">
        <v>1</v>
      </c>
      <c r="L173" s="104" t="s">
        <v>189</v>
      </c>
      <c r="M173" s="106" t="s">
        <v>165</v>
      </c>
      <c r="N173" s="112">
        <v>201.7</v>
      </c>
      <c r="O173" s="111">
        <v>60000</v>
      </c>
      <c r="P173" s="133">
        <v>12102000</v>
      </c>
      <c r="Q173" s="102"/>
      <c r="R173" s="25"/>
      <c r="S173" s="21"/>
      <c r="T173" s="21"/>
    </row>
    <row r="174" spans="1:20" x14ac:dyDescent="0.3">
      <c r="A174" s="98">
        <v>43</v>
      </c>
      <c r="B174" s="96" t="s">
        <v>23</v>
      </c>
      <c r="C174" s="2" t="s">
        <v>203</v>
      </c>
      <c r="D174" s="2" t="s">
        <v>204</v>
      </c>
      <c r="E174" s="2" t="s">
        <v>102</v>
      </c>
      <c r="F174" s="2" t="s">
        <v>92</v>
      </c>
      <c r="G174" s="104" t="s">
        <v>95</v>
      </c>
      <c r="H174" s="131"/>
      <c r="I174" s="130" t="s">
        <v>62</v>
      </c>
      <c r="J174" s="136" t="s">
        <v>85</v>
      </c>
      <c r="K174" s="104" t="s">
        <v>24</v>
      </c>
      <c r="L174" s="104" t="s">
        <v>88</v>
      </c>
      <c r="M174" s="106" t="s">
        <v>165</v>
      </c>
      <c r="N174" s="112">
        <v>79.2</v>
      </c>
      <c r="O174" s="111">
        <v>55000</v>
      </c>
      <c r="P174" s="133">
        <v>4356000</v>
      </c>
      <c r="Q174" s="102"/>
      <c r="R174" s="25"/>
      <c r="S174" s="21"/>
      <c r="T174" s="21"/>
    </row>
    <row r="175" spans="1:20" x14ac:dyDescent="0.3">
      <c r="A175" s="98">
        <v>44</v>
      </c>
      <c r="B175" s="96" t="s">
        <v>23</v>
      </c>
      <c r="C175" s="2" t="s">
        <v>203</v>
      </c>
      <c r="D175" s="2" t="s">
        <v>204</v>
      </c>
      <c r="E175" s="2" t="s">
        <v>102</v>
      </c>
      <c r="F175" s="2" t="s">
        <v>92</v>
      </c>
      <c r="G175" s="104" t="s">
        <v>95</v>
      </c>
      <c r="H175" s="131"/>
      <c r="I175" s="130" t="s">
        <v>62</v>
      </c>
      <c r="J175" s="136" t="s">
        <v>85</v>
      </c>
      <c r="K175" s="104" t="s">
        <v>25</v>
      </c>
      <c r="L175" s="104" t="s">
        <v>88</v>
      </c>
      <c r="M175" s="106" t="s">
        <v>165</v>
      </c>
      <c r="N175" s="112">
        <v>63.1</v>
      </c>
      <c r="O175" s="111">
        <v>55000</v>
      </c>
      <c r="P175" s="133">
        <v>3470500</v>
      </c>
      <c r="Q175" s="102"/>
      <c r="R175" s="25"/>
      <c r="S175" s="21"/>
      <c r="T175" s="21"/>
    </row>
    <row r="176" spans="1:20" x14ac:dyDescent="0.3">
      <c r="A176" s="98">
        <v>45</v>
      </c>
      <c r="B176" s="96" t="s">
        <v>23</v>
      </c>
      <c r="C176" s="2" t="s">
        <v>203</v>
      </c>
      <c r="D176" s="2" t="s">
        <v>204</v>
      </c>
      <c r="E176" s="2" t="s">
        <v>102</v>
      </c>
      <c r="F176" s="2" t="s">
        <v>92</v>
      </c>
      <c r="G176" s="104" t="s">
        <v>95</v>
      </c>
      <c r="H176" s="131"/>
      <c r="I176" s="130" t="s">
        <v>62</v>
      </c>
      <c r="J176" s="136" t="s">
        <v>85</v>
      </c>
      <c r="K176" s="104" t="s">
        <v>26</v>
      </c>
      <c r="L176" s="104" t="s">
        <v>88</v>
      </c>
      <c r="M176" s="106" t="s">
        <v>165</v>
      </c>
      <c r="N176" s="112">
        <v>66</v>
      </c>
      <c r="O176" s="111">
        <v>55000</v>
      </c>
      <c r="P176" s="133">
        <v>3630000</v>
      </c>
      <c r="Q176" s="102"/>
      <c r="R176" s="25"/>
      <c r="S176" s="21"/>
      <c r="T176" s="21"/>
    </row>
    <row r="177" spans="1:20" x14ac:dyDescent="0.3">
      <c r="A177" s="98">
        <v>46</v>
      </c>
      <c r="B177" s="96" t="s">
        <v>23</v>
      </c>
      <c r="C177" s="2" t="s">
        <v>203</v>
      </c>
      <c r="D177" s="2" t="s">
        <v>204</v>
      </c>
      <c r="E177" s="2" t="s">
        <v>102</v>
      </c>
      <c r="F177" s="2" t="s">
        <v>92</v>
      </c>
      <c r="G177" s="104" t="s">
        <v>95</v>
      </c>
      <c r="H177" s="131"/>
      <c r="I177" s="130" t="s">
        <v>62</v>
      </c>
      <c r="J177" s="136" t="s">
        <v>85</v>
      </c>
      <c r="K177" s="109" t="s">
        <v>27</v>
      </c>
      <c r="L177" s="109" t="s">
        <v>88</v>
      </c>
      <c r="M177" s="110" t="s">
        <v>165</v>
      </c>
      <c r="N177" s="117">
        <v>70.3</v>
      </c>
      <c r="O177" s="118">
        <v>55000</v>
      </c>
      <c r="P177" s="139">
        <v>3866500</v>
      </c>
      <c r="Q177" s="102"/>
      <c r="R177" s="25"/>
      <c r="S177" s="21"/>
      <c r="T177" s="21"/>
    </row>
    <row r="178" spans="1:20" x14ac:dyDescent="0.3">
      <c r="A178" s="98">
        <v>47</v>
      </c>
      <c r="B178" s="96" t="s">
        <v>23</v>
      </c>
      <c r="C178" s="2" t="s">
        <v>205</v>
      </c>
      <c r="D178" s="2" t="s">
        <v>204</v>
      </c>
      <c r="E178" s="2" t="s">
        <v>102</v>
      </c>
      <c r="F178" s="2" t="s">
        <v>92</v>
      </c>
      <c r="G178" s="104" t="s">
        <v>95</v>
      </c>
      <c r="H178" s="2"/>
      <c r="I178" s="11" t="s">
        <v>166</v>
      </c>
      <c r="J178" s="134" t="s">
        <v>84</v>
      </c>
      <c r="K178" s="132">
        <v>3</v>
      </c>
      <c r="L178" s="104" t="s">
        <v>189</v>
      </c>
      <c r="M178" s="106" t="s">
        <v>17</v>
      </c>
      <c r="N178" s="105">
        <v>141.28</v>
      </c>
      <c r="O178" s="111">
        <v>75000</v>
      </c>
      <c r="P178" s="133">
        <v>10596000</v>
      </c>
      <c r="Q178" s="102"/>
      <c r="R178" s="25"/>
      <c r="S178" s="21"/>
      <c r="T178" s="21"/>
    </row>
    <row r="179" spans="1:20" x14ac:dyDescent="0.3">
      <c r="A179" s="98">
        <v>48</v>
      </c>
      <c r="B179" s="96" t="s">
        <v>23</v>
      </c>
      <c r="C179" s="2" t="s">
        <v>205</v>
      </c>
      <c r="D179" s="2" t="s">
        <v>204</v>
      </c>
      <c r="E179" s="2" t="s">
        <v>102</v>
      </c>
      <c r="F179" s="2" t="s">
        <v>92</v>
      </c>
      <c r="G179" s="104" t="s">
        <v>95</v>
      </c>
      <c r="H179" s="2"/>
      <c r="I179" s="11" t="s">
        <v>166</v>
      </c>
      <c r="J179" s="115" t="s">
        <v>85</v>
      </c>
      <c r="K179" s="132">
        <v>4</v>
      </c>
      <c r="L179" s="104" t="s">
        <v>189</v>
      </c>
      <c r="M179" s="106" t="s">
        <v>17</v>
      </c>
      <c r="N179" s="105">
        <v>101.22</v>
      </c>
      <c r="O179" s="111">
        <v>75000</v>
      </c>
      <c r="P179" s="133">
        <v>7591500</v>
      </c>
      <c r="Q179" s="102"/>
      <c r="R179" s="25"/>
      <c r="S179" s="21"/>
      <c r="T179" s="21"/>
    </row>
    <row r="180" spans="1:20" x14ac:dyDescent="0.3">
      <c r="A180" s="98">
        <v>49</v>
      </c>
      <c r="B180" s="96" t="s">
        <v>23</v>
      </c>
      <c r="C180" s="2" t="s">
        <v>205</v>
      </c>
      <c r="D180" s="2" t="s">
        <v>204</v>
      </c>
      <c r="E180" s="2" t="s">
        <v>102</v>
      </c>
      <c r="F180" s="2" t="s">
        <v>92</v>
      </c>
      <c r="G180" s="104" t="s">
        <v>95</v>
      </c>
      <c r="H180" s="2"/>
      <c r="I180" s="11" t="s">
        <v>166</v>
      </c>
      <c r="J180" s="134" t="s">
        <v>84</v>
      </c>
      <c r="K180" s="132">
        <v>5</v>
      </c>
      <c r="L180" s="104" t="s">
        <v>189</v>
      </c>
      <c r="M180" s="110" t="s">
        <v>17</v>
      </c>
      <c r="N180" s="105">
        <v>152.9</v>
      </c>
      <c r="O180" s="111">
        <v>75000</v>
      </c>
      <c r="P180" s="133">
        <v>11467500</v>
      </c>
      <c r="Q180" s="102"/>
      <c r="R180" s="25"/>
      <c r="S180" s="21"/>
      <c r="T180" s="21"/>
    </row>
    <row r="181" spans="1:20" x14ac:dyDescent="0.3">
      <c r="A181" s="98">
        <v>50</v>
      </c>
      <c r="B181" s="96" t="s">
        <v>23</v>
      </c>
      <c r="C181" s="2" t="s">
        <v>205</v>
      </c>
      <c r="D181" s="2" t="s">
        <v>204</v>
      </c>
      <c r="E181" s="2" t="s">
        <v>102</v>
      </c>
      <c r="F181" s="2" t="s">
        <v>92</v>
      </c>
      <c r="G181" s="104" t="s">
        <v>95</v>
      </c>
      <c r="H181" s="2"/>
      <c r="I181" s="11" t="s">
        <v>166</v>
      </c>
      <c r="J181" s="134" t="s">
        <v>84</v>
      </c>
      <c r="K181" s="132">
        <v>6</v>
      </c>
      <c r="L181" s="104" t="s">
        <v>189</v>
      </c>
      <c r="M181" s="110" t="s">
        <v>17</v>
      </c>
      <c r="N181" s="105">
        <v>200.68</v>
      </c>
      <c r="O181" s="111">
        <v>75000</v>
      </c>
      <c r="P181" s="133">
        <v>15051000</v>
      </c>
      <c r="Q181" s="102"/>
      <c r="R181" s="25"/>
      <c r="S181" s="21"/>
      <c r="T181" s="21"/>
    </row>
    <row r="182" spans="1:20" x14ac:dyDescent="0.3">
      <c r="A182" s="98">
        <v>51</v>
      </c>
      <c r="B182" s="96" t="s">
        <v>23</v>
      </c>
      <c r="C182" s="2" t="s">
        <v>205</v>
      </c>
      <c r="D182" s="2" t="s">
        <v>204</v>
      </c>
      <c r="E182" s="2" t="s">
        <v>102</v>
      </c>
      <c r="F182" s="2" t="s">
        <v>92</v>
      </c>
      <c r="G182" s="104" t="s">
        <v>95</v>
      </c>
      <c r="H182" s="2"/>
      <c r="I182" s="11" t="s">
        <v>166</v>
      </c>
      <c r="J182" s="134" t="s">
        <v>84</v>
      </c>
      <c r="K182" s="132" t="s">
        <v>40</v>
      </c>
      <c r="L182" s="104" t="s">
        <v>88</v>
      </c>
      <c r="M182" s="106" t="s">
        <v>165</v>
      </c>
      <c r="N182" s="105">
        <v>102.93</v>
      </c>
      <c r="O182" s="111">
        <v>62000</v>
      </c>
      <c r="P182" s="133">
        <v>6381660</v>
      </c>
      <c r="Q182" s="102"/>
      <c r="R182" s="25"/>
      <c r="S182" s="21"/>
      <c r="T182" s="21"/>
    </row>
    <row r="183" spans="1:20" x14ac:dyDescent="0.3">
      <c r="A183" s="98">
        <v>52</v>
      </c>
      <c r="B183" s="96" t="s">
        <v>23</v>
      </c>
      <c r="C183" s="2" t="s">
        <v>205</v>
      </c>
      <c r="D183" s="2" t="s">
        <v>204</v>
      </c>
      <c r="E183" s="2" t="s">
        <v>102</v>
      </c>
      <c r="F183" s="2" t="s">
        <v>92</v>
      </c>
      <c r="G183" s="104" t="s">
        <v>95</v>
      </c>
      <c r="H183" s="2"/>
      <c r="I183" s="11" t="s">
        <v>166</v>
      </c>
      <c r="J183" s="134" t="s">
        <v>84</v>
      </c>
      <c r="K183" s="132" t="s">
        <v>28</v>
      </c>
      <c r="L183" s="104" t="s">
        <v>88</v>
      </c>
      <c r="M183" s="106" t="s">
        <v>165</v>
      </c>
      <c r="N183" s="105">
        <v>101.69</v>
      </c>
      <c r="O183" s="111">
        <v>62000</v>
      </c>
      <c r="P183" s="133">
        <v>6304780</v>
      </c>
      <c r="Q183" s="102"/>
      <c r="R183" s="25"/>
      <c r="S183" s="21"/>
      <c r="T183" s="21"/>
    </row>
    <row r="184" spans="1:20" x14ac:dyDescent="0.3">
      <c r="A184" s="98">
        <v>53</v>
      </c>
      <c r="B184" s="96" t="s">
        <v>23</v>
      </c>
      <c r="C184" s="2" t="s">
        <v>205</v>
      </c>
      <c r="D184" s="2" t="s">
        <v>204</v>
      </c>
      <c r="E184" s="2" t="s">
        <v>102</v>
      </c>
      <c r="F184" s="2" t="s">
        <v>92</v>
      </c>
      <c r="G184" s="104" t="s">
        <v>95</v>
      </c>
      <c r="H184" s="2"/>
      <c r="I184" s="11" t="s">
        <v>166</v>
      </c>
      <c r="J184" s="136" t="s">
        <v>85</v>
      </c>
      <c r="K184" s="137" t="s">
        <v>30</v>
      </c>
      <c r="L184" s="109" t="s">
        <v>88</v>
      </c>
      <c r="M184" s="110" t="s">
        <v>165</v>
      </c>
      <c r="N184" s="138">
        <v>55.43</v>
      </c>
      <c r="O184" s="118">
        <v>63000</v>
      </c>
      <c r="P184" s="139">
        <v>3492090</v>
      </c>
      <c r="Q184" s="102"/>
      <c r="R184" s="25"/>
      <c r="S184" s="21"/>
      <c r="T184" s="21"/>
    </row>
    <row r="185" spans="1:20" x14ac:dyDescent="0.3">
      <c r="A185" s="98">
        <v>54</v>
      </c>
      <c r="B185" s="96" t="s">
        <v>23</v>
      </c>
      <c r="C185" s="2" t="s">
        <v>207</v>
      </c>
      <c r="D185" s="2" t="s">
        <v>208</v>
      </c>
      <c r="E185" s="2" t="s">
        <v>102</v>
      </c>
      <c r="F185" s="2" t="s">
        <v>92</v>
      </c>
      <c r="G185" s="104" t="s">
        <v>95</v>
      </c>
      <c r="H185" s="2"/>
      <c r="I185" s="11" t="s">
        <v>152</v>
      </c>
      <c r="J185" s="135" t="s">
        <v>206</v>
      </c>
      <c r="K185" s="143">
        <v>3</v>
      </c>
      <c r="L185" s="104" t="s">
        <v>87</v>
      </c>
      <c r="M185" s="106" t="s">
        <v>17</v>
      </c>
      <c r="N185" s="105">
        <v>133.6</v>
      </c>
      <c r="O185" s="111">
        <v>85104.79</v>
      </c>
      <c r="P185" s="133">
        <v>11370000</v>
      </c>
      <c r="Q185" s="102"/>
      <c r="R185" s="25"/>
      <c r="S185" s="21"/>
      <c r="T185" s="21"/>
    </row>
    <row r="186" spans="1:20" x14ac:dyDescent="0.3">
      <c r="A186" s="98">
        <v>55</v>
      </c>
      <c r="B186" s="96" t="s">
        <v>23</v>
      </c>
      <c r="C186" s="2" t="s">
        <v>207</v>
      </c>
      <c r="D186" s="2" t="s">
        <v>208</v>
      </c>
      <c r="E186" s="2" t="s">
        <v>102</v>
      </c>
      <c r="F186" s="2" t="s">
        <v>92</v>
      </c>
      <c r="G186" s="104" t="s">
        <v>95</v>
      </c>
      <c r="H186" s="2"/>
      <c r="I186" s="11" t="s">
        <v>152</v>
      </c>
      <c r="J186" s="135" t="s">
        <v>206</v>
      </c>
      <c r="K186" s="143">
        <v>1</v>
      </c>
      <c r="L186" s="104" t="s">
        <v>87</v>
      </c>
      <c r="M186" s="106" t="s">
        <v>17</v>
      </c>
      <c r="N186" s="138">
        <v>66.03</v>
      </c>
      <c r="O186" s="118">
        <v>85567.17</v>
      </c>
      <c r="P186" s="139">
        <v>5650000</v>
      </c>
      <c r="Q186" s="102"/>
      <c r="R186" s="25"/>
      <c r="S186" s="21"/>
      <c r="T186" s="21"/>
    </row>
    <row r="187" spans="1:20" x14ac:dyDescent="0.3">
      <c r="A187" s="98">
        <v>56</v>
      </c>
      <c r="B187" s="96" t="s">
        <v>23</v>
      </c>
      <c r="C187" s="2" t="s">
        <v>209</v>
      </c>
      <c r="D187" s="2" t="s">
        <v>210</v>
      </c>
      <c r="E187" s="2" t="s">
        <v>177</v>
      </c>
      <c r="F187" s="2" t="s">
        <v>211</v>
      </c>
      <c r="G187" s="104" t="s">
        <v>95</v>
      </c>
      <c r="H187" s="2"/>
      <c r="I187" s="11" t="s">
        <v>62</v>
      </c>
      <c r="J187" s="136" t="s">
        <v>85</v>
      </c>
      <c r="K187" s="142">
        <v>4</v>
      </c>
      <c r="L187" s="104" t="s">
        <v>87</v>
      </c>
      <c r="M187" s="144" t="s">
        <v>165</v>
      </c>
      <c r="N187" s="105">
        <v>143.19999999999999</v>
      </c>
      <c r="O187" s="111">
        <v>44343.57</v>
      </c>
      <c r="P187" s="145">
        <v>6350000</v>
      </c>
      <c r="Q187" s="102"/>
      <c r="R187" s="25"/>
      <c r="S187" s="21"/>
      <c r="T187" s="21"/>
    </row>
    <row r="188" spans="1:20" x14ac:dyDescent="0.3">
      <c r="A188" s="67" t="s">
        <v>212</v>
      </c>
      <c r="B188" s="59"/>
      <c r="C188" s="60"/>
      <c r="D188" s="60"/>
      <c r="E188" s="60"/>
      <c r="F188" s="60"/>
      <c r="G188" s="60"/>
      <c r="H188" s="60"/>
      <c r="I188" s="61"/>
      <c r="J188" s="61"/>
      <c r="K188" s="91"/>
      <c r="L188" s="60"/>
      <c r="M188" s="62"/>
      <c r="N188" s="64"/>
      <c r="O188" s="65"/>
      <c r="P188" s="92"/>
      <c r="Q188" s="102"/>
      <c r="R188" s="25"/>
      <c r="S188" s="21"/>
      <c r="T188" s="21"/>
    </row>
    <row r="189" spans="1:20" x14ac:dyDescent="0.3">
      <c r="A189" s="97">
        <v>1</v>
      </c>
      <c r="B189" s="95" t="s">
        <v>156</v>
      </c>
      <c r="C189" s="72" t="s">
        <v>158</v>
      </c>
      <c r="D189" s="74" t="s">
        <v>117</v>
      </c>
      <c r="E189" s="74" t="s">
        <v>114</v>
      </c>
      <c r="F189" s="74" t="s">
        <v>119</v>
      </c>
      <c r="G189" s="56" t="s">
        <v>95</v>
      </c>
      <c r="H189" s="74"/>
      <c r="I189" s="73" t="s">
        <v>124</v>
      </c>
      <c r="J189" s="28" t="s">
        <v>85</v>
      </c>
      <c r="K189" s="72" t="s">
        <v>6</v>
      </c>
      <c r="L189" s="93" t="s">
        <v>157</v>
      </c>
      <c r="M189" s="49" t="s">
        <v>17</v>
      </c>
      <c r="N189" s="8">
        <v>660.2</v>
      </c>
      <c r="O189" s="39">
        <f t="shared" ref="O189:O191" si="13">P189/N189</f>
        <v>54528.9306270827</v>
      </c>
      <c r="P189" s="10">
        <v>36000000</v>
      </c>
      <c r="Q189" s="21"/>
      <c r="R189" s="25"/>
      <c r="S189" s="21"/>
      <c r="T189" s="21"/>
    </row>
    <row r="190" spans="1:20" x14ac:dyDescent="0.3">
      <c r="A190" s="98">
        <v>2</v>
      </c>
      <c r="B190" s="95" t="s">
        <v>156</v>
      </c>
      <c r="C190" s="72" t="s">
        <v>158</v>
      </c>
      <c r="D190" s="74" t="s">
        <v>117</v>
      </c>
      <c r="E190" s="74" t="s">
        <v>114</v>
      </c>
      <c r="F190" s="74" t="s">
        <v>119</v>
      </c>
      <c r="G190" s="56" t="s">
        <v>95</v>
      </c>
      <c r="H190" s="9"/>
      <c r="I190" s="73" t="s">
        <v>124</v>
      </c>
      <c r="J190" s="28" t="s">
        <v>85</v>
      </c>
      <c r="K190" s="9" t="s">
        <v>6</v>
      </c>
      <c r="L190" s="56" t="s">
        <v>87</v>
      </c>
      <c r="M190" s="49" t="s">
        <v>17</v>
      </c>
      <c r="N190" s="8">
        <v>105.8</v>
      </c>
      <c r="O190" s="39">
        <f t="shared" si="13"/>
        <v>54820.415879017011</v>
      </c>
      <c r="P190" s="10">
        <v>5800000</v>
      </c>
      <c r="Q190" s="21"/>
      <c r="R190" s="25"/>
      <c r="S190" s="21"/>
      <c r="T190" s="21"/>
    </row>
    <row r="191" spans="1:20" x14ac:dyDescent="0.3">
      <c r="A191" s="98">
        <v>3</v>
      </c>
      <c r="B191" s="95" t="s">
        <v>156</v>
      </c>
      <c r="C191" s="72" t="s">
        <v>158</v>
      </c>
      <c r="D191" s="74" t="s">
        <v>117</v>
      </c>
      <c r="E191" s="74" t="s">
        <v>114</v>
      </c>
      <c r="F191" s="74" t="s">
        <v>119</v>
      </c>
      <c r="G191" s="56" t="s">
        <v>95</v>
      </c>
      <c r="H191" s="9"/>
      <c r="I191" s="73" t="s">
        <v>124</v>
      </c>
      <c r="J191" s="57" t="s">
        <v>85</v>
      </c>
      <c r="K191" s="9" t="s">
        <v>7</v>
      </c>
      <c r="L191" s="56" t="s">
        <v>87</v>
      </c>
      <c r="M191" s="49" t="s">
        <v>17</v>
      </c>
      <c r="N191" s="8">
        <v>87.8</v>
      </c>
      <c r="O191" s="39">
        <f t="shared" si="13"/>
        <v>55011.389521640092</v>
      </c>
      <c r="P191" s="10">
        <v>4830000</v>
      </c>
      <c r="Q191" s="21"/>
      <c r="R191" s="25"/>
      <c r="S191" s="21"/>
      <c r="T191" s="21"/>
    </row>
    <row r="192" spans="1:20" x14ac:dyDescent="0.3">
      <c r="A192" s="97">
        <v>4</v>
      </c>
      <c r="B192" s="96" t="s">
        <v>161</v>
      </c>
      <c r="C192" s="72" t="s">
        <v>162</v>
      </c>
      <c r="D192" s="9" t="s">
        <v>164</v>
      </c>
      <c r="E192" s="74" t="s">
        <v>114</v>
      </c>
      <c r="F192" s="9" t="s">
        <v>130</v>
      </c>
      <c r="G192" s="56" t="s">
        <v>95</v>
      </c>
      <c r="H192" s="9"/>
      <c r="I192" s="8" t="s">
        <v>62</v>
      </c>
      <c r="J192" s="7" t="s">
        <v>84</v>
      </c>
      <c r="K192" s="9"/>
      <c r="L192" s="56" t="s">
        <v>87</v>
      </c>
      <c r="M192" s="49" t="s">
        <v>165</v>
      </c>
      <c r="N192" s="8">
        <v>296</v>
      </c>
      <c r="O192" s="39">
        <v>60000</v>
      </c>
      <c r="P192" s="10">
        <f>N192*O192</f>
        <v>17760000</v>
      </c>
      <c r="Q192" s="21"/>
      <c r="R192" s="25"/>
      <c r="S192" s="21"/>
      <c r="T192" s="21"/>
    </row>
    <row r="193" spans="1:20" x14ac:dyDescent="0.3">
      <c r="A193" s="98">
        <v>5</v>
      </c>
      <c r="B193" s="96" t="s">
        <v>161</v>
      </c>
      <c r="C193" s="72" t="s">
        <v>162</v>
      </c>
      <c r="D193" s="9" t="s">
        <v>164</v>
      </c>
      <c r="E193" s="74" t="s">
        <v>114</v>
      </c>
      <c r="F193" s="9" t="s">
        <v>130</v>
      </c>
      <c r="G193" s="56" t="s">
        <v>95</v>
      </c>
      <c r="H193" s="9"/>
      <c r="I193" s="8" t="s">
        <v>62</v>
      </c>
      <c r="J193" s="7" t="s">
        <v>84</v>
      </c>
      <c r="K193" s="9"/>
      <c r="L193" s="56" t="s">
        <v>87</v>
      </c>
      <c r="M193" s="49" t="s">
        <v>165</v>
      </c>
      <c r="N193" s="8">
        <v>300</v>
      </c>
      <c r="O193" s="39">
        <v>60000</v>
      </c>
      <c r="P193" s="10">
        <f t="shared" ref="P193:P199" si="14">N193*O193</f>
        <v>18000000</v>
      </c>
      <c r="Q193" s="21"/>
      <c r="R193" s="25"/>
      <c r="S193" s="21"/>
      <c r="T193" s="21"/>
    </row>
    <row r="194" spans="1:20" x14ac:dyDescent="0.3">
      <c r="A194" s="98">
        <v>6</v>
      </c>
      <c r="B194" s="96" t="s">
        <v>161</v>
      </c>
      <c r="C194" s="72" t="s">
        <v>162</v>
      </c>
      <c r="D194" s="9" t="s">
        <v>164</v>
      </c>
      <c r="E194" s="74" t="s">
        <v>114</v>
      </c>
      <c r="F194" s="9" t="s">
        <v>130</v>
      </c>
      <c r="G194" s="56" t="s">
        <v>95</v>
      </c>
      <c r="H194" s="9"/>
      <c r="I194" s="8" t="s">
        <v>62</v>
      </c>
      <c r="J194" s="7" t="s">
        <v>84</v>
      </c>
      <c r="K194" s="9"/>
      <c r="L194" s="56" t="s">
        <v>87</v>
      </c>
      <c r="M194" s="49" t="s">
        <v>165</v>
      </c>
      <c r="N194" s="8">
        <v>500</v>
      </c>
      <c r="O194" s="39">
        <v>60000</v>
      </c>
      <c r="P194" s="10">
        <f t="shared" si="14"/>
        <v>30000000</v>
      </c>
      <c r="Q194" s="21"/>
      <c r="R194" s="25"/>
      <c r="S194" s="21"/>
      <c r="T194" s="21"/>
    </row>
    <row r="195" spans="1:20" x14ac:dyDescent="0.3">
      <c r="A195" s="97">
        <v>7</v>
      </c>
      <c r="B195" s="96" t="s">
        <v>161</v>
      </c>
      <c r="C195" s="72" t="s">
        <v>163</v>
      </c>
      <c r="D195" s="9" t="s">
        <v>167</v>
      </c>
      <c r="E195" s="74" t="s">
        <v>114</v>
      </c>
      <c r="F195" s="9" t="s">
        <v>119</v>
      </c>
      <c r="G195" s="56" t="s">
        <v>95</v>
      </c>
      <c r="H195" s="9"/>
      <c r="I195" s="8" t="s">
        <v>166</v>
      </c>
      <c r="J195" s="57" t="s">
        <v>85</v>
      </c>
      <c r="K195" s="9"/>
      <c r="L195" s="56" t="s">
        <v>87</v>
      </c>
      <c r="M195" s="49" t="s">
        <v>165</v>
      </c>
      <c r="N195" s="8">
        <v>79</v>
      </c>
      <c r="O195" s="39">
        <v>60000</v>
      </c>
      <c r="P195" s="10">
        <f t="shared" si="14"/>
        <v>4740000</v>
      </c>
      <c r="Q195" s="21"/>
      <c r="R195" s="25"/>
      <c r="S195" s="21"/>
      <c r="T195" s="21"/>
    </row>
    <row r="196" spans="1:20" x14ac:dyDescent="0.3">
      <c r="A196" s="98">
        <v>8</v>
      </c>
      <c r="B196" s="96" t="s">
        <v>168</v>
      </c>
      <c r="C196" s="72" t="s">
        <v>169</v>
      </c>
      <c r="D196" s="9" t="s">
        <v>170</v>
      </c>
      <c r="E196" s="9" t="s">
        <v>103</v>
      </c>
      <c r="F196" s="9" t="s">
        <v>169</v>
      </c>
      <c r="G196" s="56" t="s">
        <v>95</v>
      </c>
      <c r="H196" s="9"/>
      <c r="I196" s="8" t="s">
        <v>62</v>
      </c>
      <c r="J196" s="57" t="s">
        <v>85</v>
      </c>
      <c r="K196" s="9"/>
      <c r="L196" s="56" t="s">
        <v>87</v>
      </c>
      <c r="M196" s="49" t="s">
        <v>165</v>
      </c>
      <c r="N196" s="8">
        <v>47</v>
      </c>
      <c r="O196" s="39">
        <v>50000</v>
      </c>
      <c r="P196" s="10">
        <f t="shared" si="14"/>
        <v>2350000</v>
      </c>
      <c r="Q196" s="21"/>
      <c r="R196" s="25"/>
      <c r="S196" s="21"/>
      <c r="T196" s="21"/>
    </row>
    <row r="197" spans="1:20" x14ac:dyDescent="0.3">
      <c r="A197" s="98">
        <v>9</v>
      </c>
      <c r="B197" s="96" t="s">
        <v>168</v>
      </c>
      <c r="C197" s="72" t="s">
        <v>169</v>
      </c>
      <c r="D197" s="9" t="s">
        <v>170</v>
      </c>
      <c r="E197" s="9" t="s">
        <v>103</v>
      </c>
      <c r="F197" s="9" t="s">
        <v>169</v>
      </c>
      <c r="G197" s="56" t="s">
        <v>95</v>
      </c>
      <c r="H197" s="9"/>
      <c r="I197" s="8" t="s">
        <v>62</v>
      </c>
      <c r="J197" s="57" t="s">
        <v>85</v>
      </c>
      <c r="K197" s="9"/>
      <c r="L197" s="56" t="s">
        <v>87</v>
      </c>
      <c r="M197" s="49" t="s">
        <v>165</v>
      </c>
      <c r="N197" s="8">
        <v>47</v>
      </c>
      <c r="O197" s="39">
        <v>50000</v>
      </c>
      <c r="P197" s="10">
        <f t="shared" si="14"/>
        <v>2350000</v>
      </c>
      <c r="Q197" s="21"/>
      <c r="R197" s="25"/>
      <c r="S197" s="21"/>
      <c r="T197" s="21"/>
    </row>
    <row r="198" spans="1:20" x14ac:dyDescent="0.3">
      <c r="A198" s="97">
        <v>10</v>
      </c>
      <c r="B198" s="96" t="s">
        <v>168</v>
      </c>
      <c r="C198" s="72" t="s">
        <v>169</v>
      </c>
      <c r="D198" s="9" t="s">
        <v>170</v>
      </c>
      <c r="E198" s="9" t="s">
        <v>103</v>
      </c>
      <c r="F198" s="9" t="s">
        <v>169</v>
      </c>
      <c r="G198" s="56" t="s">
        <v>95</v>
      </c>
      <c r="H198" s="9"/>
      <c r="I198" s="8" t="s">
        <v>62</v>
      </c>
      <c r="J198" s="57" t="s">
        <v>85</v>
      </c>
      <c r="K198" s="9"/>
      <c r="L198" s="56" t="s">
        <v>87</v>
      </c>
      <c r="M198" s="49" t="s">
        <v>165</v>
      </c>
      <c r="N198" s="8">
        <v>49</v>
      </c>
      <c r="O198" s="39">
        <v>50000</v>
      </c>
      <c r="P198" s="10">
        <f t="shared" si="14"/>
        <v>2450000</v>
      </c>
      <c r="Q198" s="21"/>
      <c r="R198" s="25"/>
      <c r="S198" s="21"/>
      <c r="T198" s="21"/>
    </row>
    <row r="199" spans="1:20" x14ac:dyDescent="0.3">
      <c r="A199" s="98">
        <v>11</v>
      </c>
      <c r="B199" s="96" t="s">
        <v>171</v>
      </c>
      <c r="C199" s="72" t="s">
        <v>172</v>
      </c>
      <c r="D199" s="9" t="s">
        <v>173</v>
      </c>
      <c r="E199" s="9" t="s">
        <v>103</v>
      </c>
      <c r="F199" s="9" t="s">
        <v>90</v>
      </c>
      <c r="G199" s="56" t="s">
        <v>95</v>
      </c>
      <c r="H199" s="9"/>
      <c r="I199" s="8" t="s">
        <v>160</v>
      </c>
      <c r="J199" s="7" t="s">
        <v>84</v>
      </c>
      <c r="K199" s="9"/>
      <c r="L199" s="56" t="s">
        <v>87</v>
      </c>
      <c r="M199" s="49" t="s">
        <v>165</v>
      </c>
      <c r="N199" s="8">
        <v>320</v>
      </c>
      <c r="O199" s="39">
        <v>42000</v>
      </c>
      <c r="P199" s="10">
        <f t="shared" si="14"/>
        <v>13440000</v>
      </c>
      <c r="Q199" s="21"/>
      <c r="R199" s="25"/>
      <c r="S199" s="21"/>
      <c r="T199" s="21"/>
    </row>
    <row r="200" spans="1:20" x14ac:dyDescent="0.3">
      <c r="A200" s="98">
        <v>12</v>
      </c>
      <c r="B200" s="96" t="s">
        <v>174</v>
      </c>
      <c r="C200" s="72" t="s">
        <v>175</v>
      </c>
      <c r="D200" s="9" t="s">
        <v>176</v>
      </c>
      <c r="E200" s="9" t="s">
        <v>177</v>
      </c>
      <c r="F200" s="9" t="s">
        <v>178</v>
      </c>
      <c r="G200" s="56" t="s">
        <v>95</v>
      </c>
      <c r="H200" s="9"/>
      <c r="I200" s="8" t="s">
        <v>62</v>
      </c>
      <c r="J200" s="7" t="s">
        <v>84</v>
      </c>
      <c r="K200" s="9"/>
      <c r="L200" s="56" t="s">
        <v>87</v>
      </c>
      <c r="M200" s="49" t="s">
        <v>165</v>
      </c>
      <c r="N200" s="8">
        <v>239.43</v>
      </c>
      <c r="O200" s="39">
        <f>P200/N200</f>
        <v>46000</v>
      </c>
      <c r="P200" s="10">
        <v>11013780</v>
      </c>
      <c r="Q200" s="21"/>
      <c r="R200" s="25"/>
      <c r="S200" s="21"/>
      <c r="T200" s="21"/>
    </row>
    <row r="201" spans="1:20" x14ac:dyDescent="0.3">
      <c r="A201" s="97">
        <v>13</v>
      </c>
      <c r="B201" s="96" t="s">
        <v>174</v>
      </c>
      <c r="C201" s="72" t="s">
        <v>175</v>
      </c>
      <c r="D201" s="9" t="s">
        <v>176</v>
      </c>
      <c r="E201" s="9" t="s">
        <v>177</v>
      </c>
      <c r="F201" s="9" t="s">
        <v>178</v>
      </c>
      <c r="G201" s="56" t="s">
        <v>95</v>
      </c>
      <c r="H201" s="9"/>
      <c r="I201" s="8" t="s">
        <v>62</v>
      </c>
      <c r="J201" s="7" t="s">
        <v>84</v>
      </c>
      <c r="K201" s="9"/>
      <c r="L201" s="56" t="s">
        <v>87</v>
      </c>
      <c r="M201" s="49" t="s">
        <v>165</v>
      </c>
      <c r="N201" s="8">
        <v>188.49</v>
      </c>
      <c r="O201" s="39">
        <f>P201/N201</f>
        <v>47000</v>
      </c>
      <c r="P201" s="10">
        <v>8859030</v>
      </c>
      <c r="Q201" s="21"/>
      <c r="R201" s="25"/>
      <c r="S201" s="21"/>
      <c r="T201" s="21"/>
    </row>
    <row r="202" spans="1:20" x14ac:dyDescent="0.3">
      <c r="A202" s="98">
        <v>14</v>
      </c>
      <c r="B202" s="96" t="s">
        <v>179</v>
      </c>
      <c r="C202" s="72" t="s">
        <v>180</v>
      </c>
      <c r="D202" s="9" t="s">
        <v>181</v>
      </c>
      <c r="E202" s="74" t="s">
        <v>114</v>
      </c>
      <c r="F202" s="9" t="s">
        <v>19</v>
      </c>
      <c r="G202" s="9" t="s">
        <v>18</v>
      </c>
      <c r="H202" s="9"/>
      <c r="I202" s="8" t="s">
        <v>159</v>
      </c>
      <c r="J202" s="99" t="s">
        <v>83</v>
      </c>
      <c r="K202" s="9"/>
      <c r="L202" s="56" t="s">
        <v>87</v>
      </c>
      <c r="M202" s="49" t="s">
        <v>17</v>
      </c>
      <c r="N202" s="8">
        <v>45.48</v>
      </c>
      <c r="O202" s="39">
        <v>65000</v>
      </c>
      <c r="P202" s="10">
        <f>N202*O202</f>
        <v>2956200</v>
      </c>
      <c r="Q202" s="21"/>
      <c r="R202" s="25"/>
      <c r="S202" s="21"/>
      <c r="T202" s="21"/>
    </row>
    <row r="203" spans="1:20" x14ac:dyDescent="0.3">
      <c r="A203" s="98">
        <v>15</v>
      </c>
      <c r="B203" s="96" t="s">
        <v>179</v>
      </c>
      <c r="C203" s="72" t="s">
        <v>180</v>
      </c>
      <c r="D203" s="9" t="s">
        <v>181</v>
      </c>
      <c r="E203" s="74" t="s">
        <v>114</v>
      </c>
      <c r="F203" s="9" t="s">
        <v>19</v>
      </c>
      <c r="G203" s="9" t="s">
        <v>18</v>
      </c>
      <c r="H203" s="9"/>
      <c r="I203" s="8" t="s">
        <v>159</v>
      </c>
      <c r="J203" s="99" t="s">
        <v>83</v>
      </c>
      <c r="K203" s="9"/>
      <c r="L203" s="56" t="s">
        <v>87</v>
      </c>
      <c r="M203" s="49" t="s">
        <v>17</v>
      </c>
      <c r="N203" s="8">
        <v>47.23</v>
      </c>
      <c r="O203" s="39">
        <v>65000</v>
      </c>
      <c r="P203" s="10">
        <f t="shared" ref="P203:P205" si="15">N203*O203</f>
        <v>3069950</v>
      </c>
      <c r="Q203" s="21"/>
      <c r="R203" s="25"/>
      <c r="S203" s="21"/>
      <c r="T203" s="21"/>
    </row>
    <row r="204" spans="1:20" x14ac:dyDescent="0.3">
      <c r="A204" s="97">
        <v>16</v>
      </c>
      <c r="B204" s="96" t="s">
        <v>179</v>
      </c>
      <c r="C204" s="72" t="s">
        <v>180</v>
      </c>
      <c r="D204" s="9" t="s">
        <v>181</v>
      </c>
      <c r="E204" s="74" t="s">
        <v>114</v>
      </c>
      <c r="F204" s="9" t="s">
        <v>19</v>
      </c>
      <c r="G204" s="9" t="s">
        <v>18</v>
      </c>
      <c r="H204" s="9"/>
      <c r="I204" s="8" t="s">
        <v>159</v>
      </c>
      <c r="J204" s="99" t="s">
        <v>83</v>
      </c>
      <c r="K204" s="9"/>
      <c r="L204" s="56" t="s">
        <v>87</v>
      </c>
      <c r="M204" s="49" t="s">
        <v>17</v>
      </c>
      <c r="N204" s="8">
        <v>51.04</v>
      </c>
      <c r="O204" s="39">
        <v>65000</v>
      </c>
      <c r="P204" s="10">
        <f t="shared" si="15"/>
        <v>3317600</v>
      </c>
      <c r="Q204" s="21"/>
      <c r="R204" s="25"/>
      <c r="S204" s="21"/>
      <c r="T204" s="21"/>
    </row>
    <row r="205" spans="1:20" x14ac:dyDescent="0.3">
      <c r="A205" s="98">
        <v>17</v>
      </c>
      <c r="B205" s="96" t="s">
        <v>179</v>
      </c>
      <c r="C205" s="9" t="s">
        <v>180</v>
      </c>
      <c r="D205" s="9" t="s">
        <v>181</v>
      </c>
      <c r="E205" s="12" t="s">
        <v>114</v>
      </c>
      <c r="F205" s="9" t="s">
        <v>19</v>
      </c>
      <c r="G205" s="9" t="s">
        <v>18</v>
      </c>
      <c r="H205" s="9"/>
      <c r="I205" s="8" t="s">
        <v>159</v>
      </c>
      <c r="J205" s="19" t="s">
        <v>83</v>
      </c>
      <c r="K205" s="9"/>
      <c r="L205" s="9" t="s">
        <v>87</v>
      </c>
      <c r="M205" s="12" t="s">
        <v>17</v>
      </c>
      <c r="N205" s="8">
        <v>57.35</v>
      </c>
      <c r="O205" s="39">
        <v>65000</v>
      </c>
      <c r="P205" s="10">
        <f t="shared" si="15"/>
        <v>3727750</v>
      </c>
      <c r="Q205" s="21"/>
      <c r="R205" s="25"/>
      <c r="S205" s="21"/>
      <c r="T205" s="21"/>
    </row>
    <row r="206" spans="1:20" x14ac:dyDescent="0.3">
      <c r="A206" s="146"/>
      <c r="B206" s="146"/>
      <c r="C206" s="146"/>
      <c r="D206" s="146"/>
      <c r="E206" s="146"/>
      <c r="F206" s="146"/>
      <c r="G206" s="146"/>
      <c r="H206" s="146"/>
      <c r="I206" s="147"/>
      <c r="J206" s="147"/>
      <c r="K206" s="146"/>
      <c r="L206" s="146"/>
      <c r="M206" s="146"/>
      <c r="N206" s="147"/>
      <c r="O206" s="146"/>
      <c r="P206" s="146"/>
    </row>
    <row r="207" spans="1:20" x14ac:dyDescent="0.3">
      <c r="A207" s="146"/>
      <c r="B207" s="146"/>
      <c r="C207" s="146"/>
      <c r="D207" s="146"/>
      <c r="E207" s="146"/>
      <c r="F207" s="146"/>
      <c r="G207" s="146"/>
      <c r="H207" s="146"/>
      <c r="I207" s="147"/>
      <c r="J207" s="147"/>
      <c r="K207" s="146"/>
      <c r="L207" s="146"/>
      <c r="M207" s="146"/>
      <c r="N207" s="147"/>
      <c r="O207" s="168"/>
      <c r="P207" s="146"/>
    </row>
    <row r="208" spans="1:20" x14ac:dyDescent="0.3">
      <c r="A208" s="146"/>
      <c r="B208" s="146"/>
      <c r="C208" s="146"/>
      <c r="D208" s="146"/>
      <c r="E208" s="146"/>
      <c r="F208" s="146"/>
      <c r="G208" s="146"/>
      <c r="H208" s="146"/>
      <c r="I208" s="147"/>
      <c r="J208" s="147"/>
      <c r="K208" s="146"/>
      <c r="L208" s="146"/>
      <c r="M208" s="146"/>
      <c r="N208" s="147"/>
      <c r="O208" s="168"/>
      <c r="P208" s="146"/>
    </row>
    <row r="209" spans="1:16" x14ac:dyDescent="0.3">
      <c r="A209" s="146"/>
      <c r="B209" s="146"/>
      <c r="C209" s="146"/>
      <c r="D209" s="146"/>
      <c r="E209" s="146"/>
      <c r="F209" s="146"/>
      <c r="G209" s="146"/>
      <c r="H209" s="146"/>
      <c r="I209" s="147"/>
      <c r="J209" s="147"/>
      <c r="K209" s="146"/>
      <c r="L209" s="146"/>
      <c r="M209" s="146"/>
      <c r="N209" s="147"/>
      <c r="O209" s="146"/>
      <c r="P209" s="146"/>
    </row>
    <row r="210" spans="1:16" x14ac:dyDescent="0.3">
      <c r="A210" s="146"/>
      <c r="B210" s="146"/>
      <c r="C210" s="146"/>
      <c r="D210" s="146"/>
      <c r="E210" s="146"/>
      <c r="F210" s="146"/>
      <c r="G210" s="146"/>
      <c r="H210" s="146"/>
      <c r="I210" s="147"/>
      <c r="J210" s="147"/>
      <c r="K210" s="146"/>
      <c r="L210" s="146"/>
      <c r="M210" s="146"/>
      <c r="N210" s="147"/>
      <c r="O210" s="146"/>
      <c r="P210" s="146"/>
    </row>
    <row r="211" spans="1:16" x14ac:dyDescent="0.3">
      <c r="A211" s="146"/>
      <c r="B211" s="146"/>
      <c r="C211" s="146"/>
      <c r="D211" s="146"/>
      <c r="E211" s="146"/>
      <c r="F211" s="146"/>
      <c r="G211" s="146"/>
      <c r="H211" s="146"/>
      <c r="I211" s="147"/>
      <c r="J211" s="147"/>
      <c r="K211" s="146"/>
      <c r="L211" s="146"/>
      <c r="M211" s="146"/>
      <c r="N211" s="147"/>
      <c r="O211" s="146"/>
      <c r="P211" s="146"/>
    </row>
    <row r="212" spans="1:16" x14ac:dyDescent="0.3">
      <c r="A212" s="146"/>
      <c r="B212" s="146"/>
      <c r="C212" s="146"/>
      <c r="D212" s="146"/>
      <c r="E212" s="146"/>
      <c r="F212" s="146"/>
      <c r="G212" s="146"/>
      <c r="H212" s="146"/>
      <c r="I212" s="147"/>
      <c r="J212" s="147"/>
      <c r="K212" s="146"/>
      <c r="L212" s="146"/>
      <c r="M212" s="146"/>
      <c r="N212" s="147"/>
      <c r="O212" s="146"/>
      <c r="P212" s="146"/>
    </row>
    <row r="213" spans="1:16" x14ac:dyDescent="0.3">
      <c r="A213" s="146"/>
      <c r="B213" s="146"/>
      <c r="C213" s="146"/>
      <c r="D213" s="146"/>
      <c r="E213" s="146"/>
      <c r="F213" s="146"/>
      <c r="G213" s="146"/>
      <c r="H213" s="146"/>
      <c r="I213" s="147"/>
      <c r="J213" s="147"/>
      <c r="K213" s="146"/>
      <c r="L213" s="146"/>
      <c r="M213" s="146"/>
      <c r="N213" s="147"/>
      <c r="O213" s="146"/>
      <c r="P213" s="146"/>
    </row>
    <row r="214" spans="1:16" x14ac:dyDescent="0.3">
      <c r="A214" s="146"/>
      <c r="B214" s="146"/>
      <c r="C214" s="146"/>
      <c r="D214" s="146"/>
      <c r="E214" s="146"/>
      <c r="F214" s="146"/>
      <c r="G214" s="146"/>
      <c r="H214" s="146"/>
      <c r="I214" s="147"/>
      <c r="J214" s="147"/>
      <c r="K214" s="146"/>
      <c r="L214" s="146"/>
      <c r="M214" s="146"/>
      <c r="N214" s="147"/>
      <c r="O214" s="146"/>
      <c r="P214" s="146"/>
    </row>
    <row r="215" spans="1:16" x14ac:dyDescent="0.3">
      <c r="A215" s="146"/>
      <c r="B215" s="146"/>
      <c r="C215" s="146"/>
      <c r="D215" s="146"/>
      <c r="E215" s="146"/>
      <c r="F215" s="146"/>
      <c r="G215" s="146"/>
      <c r="H215" s="146"/>
      <c r="I215" s="147"/>
      <c r="J215" s="147"/>
      <c r="K215" s="146"/>
      <c r="L215" s="146"/>
      <c r="M215" s="146"/>
      <c r="N215" s="147"/>
      <c r="O215" s="146"/>
      <c r="P215" s="146"/>
    </row>
    <row r="216" spans="1:16" x14ac:dyDescent="0.3">
      <c r="A216" s="146"/>
      <c r="B216" s="146"/>
      <c r="C216" s="146"/>
      <c r="D216" s="146"/>
      <c r="E216" s="146"/>
      <c r="F216" s="146"/>
      <c r="G216" s="146"/>
      <c r="H216" s="146"/>
      <c r="I216" s="147"/>
      <c r="J216" s="147"/>
      <c r="K216" s="146"/>
      <c r="L216" s="146"/>
      <c r="M216" s="146"/>
      <c r="N216" s="147"/>
      <c r="O216" s="146"/>
      <c r="P216" s="146"/>
    </row>
    <row r="217" spans="1:16" x14ac:dyDescent="0.3">
      <c r="A217" s="146"/>
      <c r="B217" s="146"/>
      <c r="C217" s="146"/>
      <c r="D217" s="146"/>
      <c r="E217" s="146"/>
      <c r="F217" s="146"/>
      <c r="G217" s="146"/>
      <c r="H217" s="146"/>
      <c r="I217" s="147"/>
      <c r="J217" s="147"/>
      <c r="K217" s="146"/>
      <c r="L217" s="146"/>
      <c r="M217" s="146"/>
      <c r="N217" s="147"/>
      <c r="O217" s="146"/>
      <c r="P217" s="146"/>
    </row>
    <row r="218" spans="1:16" x14ac:dyDescent="0.3">
      <c r="A218" s="146"/>
      <c r="B218" s="146"/>
      <c r="C218" s="146"/>
      <c r="D218" s="146"/>
      <c r="E218" s="146"/>
      <c r="F218" s="146"/>
      <c r="G218" s="146"/>
      <c r="H218" s="146"/>
      <c r="I218" s="147"/>
      <c r="J218" s="147"/>
      <c r="K218" s="146"/>
      <c r="L218" s="146"/>
      <c r="M218" s="146"/>
      <c r="N218" s="147"/>
      <c r="O218" s="146"/>
      <c r="P218" s="146"/>
    </row>
    <row r="219" spans="1:16" x14ac:dyDescent="0.3">
      <c r="A219" s="146"/>
      <c r="B219" s="146"/>
      <c r="C219" s="146"/>
      <c r="D219" s="146"/>
      <c r="E219" s="146"/>
      <c r="F219" s="146"/>
      <c r="G219" s="146"/>
      <c r="H219" s="146"/>
      <c r="I219" s="147"/>
      <c r="J219" s="147"/>
      <c r="K219" s="146"/>
      <c r="L219" s="146"/>
      <c r="M219" s="146"/>
      <c r="N219" s="147"/>
      <c r="O219" s="146"/>
      <c r="P219" s="146"/>
    </row>
    <row r="220" spans="1:16" x14ac:dyDescent="0.3">
      <c r="A220" s="146"/>
      <c r="B220" s="146"/>
      <c r="C220" s="146"/>
      <c r="D220" s="146"/>
      <c r="E220" s="146"/>
      <c r="F220" s="146"/>
      <c r="G220" s="146"/>
      <c r="H220" s="146"/>
      <c r="I220" s="147"/>
      <c r="J220" s="147"/>
      <c r="K220" s="146"/>
      <c r="L220" s="146"/>
      <c r="M220" s="146"/>
      <c r="N220" s="147"/>
      <c r="O220" s="146"/>
      <c r="P220" s="146"/>
    </row>
    <row r="221" spans="1:16" x14ac:dyDescent="0.3">
      <c r="A221" s="146"/>
      <c r="B221" s="146"/>
      <c r="C221" s="146"/>
      <c r="D221" s="146"/>
      <c r="E221" s="146"/>
      <c r="F221" s="146"/>
      <c r="G221" s="146"/>
      <c r="H221" s="146"/>
      <c r="I221" s="147"/>
      <c r="J221" s="147"/>
      <c r="K221" s="146"/>
      <c r="L221" s="146"/>
      <c r="M221" s="146"/>
      <c r="N221" s="147"/>
      <c r="O221" s="146"/>
      <c r="P221" s="146"/>
    </row>
  </sheetData>
  <autoFilter ref="F4:F205"/>
  <sortState ref="A175:C182">
    <sortCondition descending="1" ref="C175:C182"/>
  </sortState>
  <mergeCells count="2">
    <mergeCell ref="S44:S49"/>
    <mergeCell ref="A3:P3"/>
  </mergeCells>
  <pageMargins left="0.7" right="0.7" top="0.75" bottom="0.75" header="0.3" footer="0.3"/>
  <pageSetup paperSize="9" scale="3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Сентябрь 2018</vt:lpstr>
      <vt:lpstr>'Сентябрь 2018'!Область_печати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2018-10-25T14:33:56Z</dcterms:modified>
</cp:coreProperties>
</file>